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30" windowWidth="18990" windowHeight="7335" tabRatio="189" firstSheet="1" activeTab="2"/>
  </bookViews>
  <sheets>
    <sheet name="New Points" sheetId="4" r:id="rId1"/>
    <sheet name="Done Points" sheetId="3" r:id="rId2"/>
    <sheet name="Sheet1" sheetId="5" r:id="rId3"/>
  </sheets>
  <definedNames>
    <definedName name="_xlnm._FilterDatabase" localSheetId="1" hidden="1">'Done Points'!$D$1:$P$64</definedName>
  </definedNames>
  <calcPr calcId="144525"/>
</workbook>
</file>

<file path=xl/calcChain.xml><?xml version="1.0" encoding="utf-8"?>
<calcChain xmlns="http://schemas.openxmlformats.org/spreadsheetml/2006/main">
  <c r="A13" i="5" l="1"/>
  <c r="A14" i="5" s="1"/>
  <c r="A12" i="5"/>
  <c r="A11" i="5"/>
  <c r="A10" i="5"/>
  <c r="A9" i="5"/>
  <c r="A6" i="5"/>
  <c r="A7" i="5" s="1"/>
  <c r="A8" i="5" s="1"/>
  <c r="A5" i="5"/>
  <c r="A4" i="5"/>
  <c r="A3" i="5"/>
  <c r="A2" i="5"/>
  <c r="A64" i="3" l="1"/>
  <c r="A63" i="3"/>
  <c r="A62" i="3"/>
  <c r="A61" i="3"/>
  <c r="A60" i="3"/>
  <c r="A59" i="3"/>
  <c r="A58" i="3"/>
  <c r="A57" i="3"/>
  <c r="A56" i="3"/>
  <c r="A8" i="4" l="1"/>
  <c r="A4" i="4"/>
  <c r="A3" i="4"/>
  <c r="A2" i="4"/>
  <c r="A4" i="3"/>
  <c r="A50" i="3" l="1"/>
  <c r="A51" i="3" s="1"/>
  <c r="A52" i="3" s="1"/>
  <c r="A53" i="3" s="1"/>
  <c r="A54" i="3" s="1"/>
  <c r="A55" i="3" s="1"/>
  <c r="A39" i="3"/>
  <c r="A40" i="3" s="1"/>
  <c r="A41" i="3" s="1"/>
  <c r="A42" i="3" s="1"/>
  <c r="A43" i="3" s="1"/>
  <c r="A5" i="3"/>
  <c r="A6" i="3" s="1"/>
  <c r="A7" i="3" s="1"/>
  <c r="A8" i="3" s="1"/>
  <c r="A9" i="3" s="1"/>
  <c r="A10" i="3" s="1"/>
  <c r="A11" i="3" s="1"/>
  <c r="A12" i="3" s="1"/>
  <c r="A13" i="3" s="1"/>
  <c r="A3" i="3"/>
  <c r="A9" i="4" l="1"/>
  <c r="A10" i="4" s="1"/>
  <c r="A5" i="4"/>
  <c r="A14" i="3"/>
  <c r="A15" i="3" s="1"/>
  <c r="A16" i="3" s="1"/>
  <c r="A17" i="3" s="1"/>
  <c r="A18" i="3" s="1"/>
  <c r="A19" i="3" s="1"/>
  <c r="A20" i="3" s="1"/>
  <c r="A21" i="3" s="1"/>
  <c r="A22" i="3" s="1"/>
  <c r="A23" i="3" s="1"/>
  <c r="A24" i="3" s="1"/>
  <c r="A25" i="3" s="1"/>
  <c r="A26" i="3" s="1"/>
  <c r="A27" i="3" s="1"/>
  <c r="A28" i="3" s="1"/>
  <c r="A29" i="3" s="1"/>
  <c r="A30" i="3" s="1"/>
  <c r="A31" i="3" s="1"/>
  <c r="A32" i="3" s="1"/>
  <c r="A34" i="3" s="1"/>
  <c r="A35" i="3" s="1"/>
  <c r="A36" i="3" s="1"/>
  <c r="A37" i="3" s="1"/>
  <c r="A6" i="4" l="1"/>
  <c r="A44" i="3" s="1"/>
  <c r="A45" i="3" s="1"/>
  <c r="A46" i="3" s="1"/>
  <c r="A7" i="4" l="1"/>
  <c r="A47" i="3" s="1"/>
  <c r="A48" i="3" s="1"/>
</calcChain>
</file>

<file path=xl/sharedStrings.xml><?xml version="1.0" encoding="utf-8"?>
<sst xmlns="http://schemas.openxmlformats.org/spreadsheetml/2006/main" count="758" uniqueCount="238">
  <si>
    <t>S No</t>
  </si>
  <si>
    <t>Type</t>
  </si>
  <si>
    <t>Request Date</t>
  </si>
  <si>
    <t>Module</t>
  </si>
  <si>
    <t>Screen</t>
  </si>
  <si>
    <t>Request Description</t>
  </si>
  <si>
    <t>Date of Assignment to Tecxpert</t>
  </si>
  <si>
    <t>Delivered Exe No</t>
  </si>
  <si>
    <t>Delivered Exe Date</t>
  </si>
  <si>
    <t>Testing Date</t>
  </si>
  <si>
    <t>Testing Remarks</t>
  </si>
  <si>
    <t>User Name</t>
  </si>
  <si>
    <t>User Confirmation date</t>
  </si>
  <si>
    <t>Status</t>
  </si>
  <si>
    <t>Change</t>
  </si>
  <si>
    <t>MCC Procurement</t>
  </si>
  <si>
    <t>Payment Process</t>
  </si>
  <si>
    <t>MCC Farmer payment where (Purchase to be booked farmer wise details to be shared). Sale to be booking directly to farmers &amp; uploader is also required for the same</t>
  </si>
  <si>
    <t>5.1.1.46 &amp; 5.1.1.57</t>
  </si>
  <si>
    <t>1) farmer payment neft uploader missing
2) prefix is generating for current year even if payment process date is for previous month
3) invoice entries not updating in the farmer ledger after bills are generrated
4) option missing for unselecting farmers of the VSP on mapping screen
5) Sale uploader missing
6) Other Points already given to Ms Nisha</t>
  </si>
  <si>
    <t>Rohil</t>
  </si>
  <si>
    <t>Pending</t>
  </si>
  <si>
    <t>Common</t>
  </si>
  <si>
    <t>All</t>
  </si>
  <si>
    <t>ERP to be revisited for checking end to end financial &amp; other entries</t>
  </si>
  <si>
    <t>SK Gupta Sir</t>
  </si>
  <si>
    <t>5.1.1.37 &amp; 5.1.1.46 &amp; 5.1.1.57</t>
  </si>
  <si>
    <t xml:space="preserve">Prompt message to clear all the pending transaction on the last day of the month. </t>
  </si>
  <si>
    <t>5.1.1.37</t>
  </si>
  <si>
    <t>Pending…system is not allowing to give the declaration of the pending document. It is showing DB Null error which submitting the declaration. Moreover, it is not showing all the documents of the user. The report is also not there</t>
  </si>
  <si>
    <t>Screen for declaration of pending documents on monthly basis</t>
  </si>
  <si>
    <t>5.1.1.57</t>
  </si>
  <si>
    <t>While log in, system is not showing any declaration screen</t>
  </si>
  <si>
    <t>General Ledger</t>
  </si>
  <si>
    <t>Purchase</t>
  </si>
  <si>
    <t>5.1.1.32</t>
  </si>
  <si>
    <t>Auditor</t>
  </si>
  <si>
    <t>Vendor Management</t>
  </si>
  <si>
    <t>Material Management</t>
  </si>
  <si>
    <t>Stock Reco</t>
  </si>
  <si>
    <t>Main location is not coming in stock reco, document detail level report</t>
  </si>
  <si>
    <t>5.1.1.32 &amp; 5.1.1.37 &amp; 5.1.1.46 &amp; 5.1.1.57</t>
  </si>
  <si>
    <t>1) Pending…main location is still not coming in the stock reco. 2) Pending…still not showing main location 3) Pending…main location is still not coming in the stock reco report. Even after deleting Layout 
4) Main location still not coming</t>
  </si>
  <si>
    <t>Naveen</t>
  </si>
  <si>
    <t>Report</t>
  </si>
  <si>
    <t>PO amendment report is required</t>
  </si>
  <si>
    <t>1) Pending…the status column is showing incorrect data. It is showing status close for the open PO. Refer POO-003/16-17/001404. also remove time from the amendment date column 2) Refer to PO no POR-003/16-17/000492. All the line item of this PO are not reflecting on the PO amendment report. The PO has been short closed, however should open in the PO amendment report
3) The report is still not showing correct qty &amp; amount</t>
  </si>
  <si>
    <t>Merchant Trade</t>
  </si>
  <si>
    <t>Merchant trade report need to be developed</t>
  </si>
  <si>
    <t>Prashant</t>
  </si>
  <si>
    <t>Purchase Order</t>
  </si>
  <si>
    <t>FOC</t>
  </si>
  <si>
    <t>Manish</t>
  </si>
  <si>
    <t>delivered</t>
  </si>
  <si>
    <t>Fixed Assets</t>
  </si>
  <si>
    <t>Fixed Asset module</t>
  </si>
  <si>
    <t>Sunny</t>
  </si>
  <si>
    <t>Profit &amp; Loss</t>
  </si>
  <si>
    <t>P&amp;L and Balance Sheet to be generated from ERP</t>
  </si>
  <si>
    <t>15-16 report is not coming</t>
  </si>
  <si>
    <t>MCC Replication</t>
  </si>
  <si>
    <t>User defined functionality to be provided for MCC Replication</t>
  </si>
  <si>
    <t>Prasanjit</t>
  </si>
  <si>
    <t>Out of Memory Error on reports</t>
  </si>
  <si>
    <t>Harish</t>
  </si>
  <si>
    <t>High utilization of Memory</t>
  </si>
  <si>
    <t>The balance of FAT Kg &amp; SNF Kg should not be negative</t>
  </si>
  <si>
    <t>Pending…when the setting is on, then it is impacting transactions response.</t>
  </si>
  <si>
    <t>Saching</t>
  </si>
  <si>
    <t>Reconciliation report required for sub modules &amp; Finance</t>
  </si>
  <si>
    <t>Tribhuvan</t>
  </si>
  <si>
    <t>204 Pending</t>
  </si>
  <si>
    <t>Production</t>
  </si>
  <si>
    <t>FAT/SNF Report</t>
  </si>
  <si>
    <t>Lokesh</t>
  </si>
  <si>
    <t>Attached are the module wise screen names for which unpost / reversal / return functionality is required. Kindly do the needful. Earlier request no KLREQ000356 was cancelled</t>
  </si>
  <si>
    <t>Pending…updated sheet send via email.</t>
  </si>
  <si>
    <t>Date &amp; item wise stock report is not showing for all days therefore all the items are not coming date wise for example it is showing just 3 items on 30 april for delhi. The date range it 30-30 april</t>
  </si>
  <si>
    <t>Pending...again the fat/snf filter is not working on this report</t>
  </si>
  <si>
    <t>stock reco report is not showing FAT/SNF as per final qc details entered in the production entry screen. It is showing fat/snf as per the item master. Kindly resolve it as we arel not able to reconcile physical stock with the ERP stock becasue of this.</t>
  </si>
  <si>
    <t>Kindly provide a new report for this</t>
  </si>
  <si>
    <t>Stock Report</t>
  </si>
  <si>
    <t>pls find attached the consolidated stock report to be develop in ERP.</t>
  </si>
  <si>
    <t>Pending…this is still pending</t>
  </si>
  <si>
    <t>Fresh Sale</t>
  </si>
  <si>
    <t>WIP Report &amp; Section wise consumption report</t>
  </si>
  <si>
    <t>Vendor Service Charge</t>
  </si>
  <si>
    <t>The screen response of screen like Vendor service charge, Transfer (out no finder), branch account mapping, route freight master, Item issue/return entry is very slow. Kindly optimize</t>
  </si>
  <si>
    <t>1) System response still very slow for transfer screen (out no finder),  route freight master</t>
  </si>
  <si>
    <t>Dhananjay</t>
  </si>
  <si>
    <t>New Points</t>
  </si>
  <si>
    <t>Provision of GST</t>
  </si>
  <si>
    <t>Bulk Posting</t>
  </si>
  <si>
    <t>Bulk Milk Register</t>
  </si>
  <si>
    <t>Pawan</t>
  </si>
  <si>
    <t>Bug</t>
  </si>
  <si>
    <t>Product Sale</t>
  </si>
  <si>
    <t>Common Services</t>
  </si>
  <si>
    <t>Transfer</t>
  </si>
  <si>
    <r>
      <t>Refer to the transfer no STI-008/16-17/000171 &amp; 172, the impact of tax is not going to general ledger/trial balance</t>
    </r>
    <r>
      <rPr>
        <sz val="11"/>
        <color rgb="FF1F497D"/>
        <rFont val="Calibri"/>
        <family val="2"/>
        <scheme val="minor"/>
      </rPr>
      <t xml:space="preserve">                -   Clarification – </t>
    </r>
    <r>
      <rPr>
        <sz val="11"/>
        <color rgb="FFFF0000"/>
        <rFont val="Calibri"/>
        <family val="2"/>
        <scheme val="minor"/>
      </rPr>
      <t>alrady given to Rakesh Sir</t>
    </r>
  </si>
  <si>
    <t>5.1.1.36</t>
  </si>
  <si>
    <t xml:space="preserve">Pending…journal entry of mentioned transfer no still not showing tax impact </t>
  </si>
  <si>
    <r>
      <t>Stop Negative FAT/SNF qty in report and transaction</t>
    </r>
    <r>
      <rPr>
        <sz val="11"/>
        <color rgb="FF1F497D"/>
        <rFont val="Calibri"/>
        <family val="2"/>
        <scheme val="minor"/>
      </rPr>
      <t xml:space="preserve">(WIP)          -              Done – </t>
    </r>
    <r>
      <rPr>
        <sz val="11"/>
        <color rgb="FFFF0000"/>
        <rFont val="Calibri"/>
        <family val="2"/>
        <scheme val="minor"/>
      </rPr>
      <t xml:space="preserve">System still allowing negative transactions </t>
    </r>
    <r>
      <rPr>
        <sz val="11"/>
        <color rgb="FF1F497D"/>
        <rFont val="Calibri"/>
        <family val="2"/>
        <scheme val="minor"/>
      </rPr>
      <t xml:space="preserve">–Done – </t>
    </r>
    <r>
      <rPr>
        <sz val="11"/>
        <color rgb="FFFF0000"/>
        <rFont val="Calibri"/>
        <family val="2"/>
        <scheme val="minor"/>
      </rPr>
      <t>System still allowing negative transactions</t>
    </r>
  </si>
  <si>
    <t>1) Pending… this has been revert back as it was impacting the Fresh sale posting process</t>
  </si>
  <si>
    <t>Sachin</t>
  </si>
  <si>
    <r>
      <t>The screen response of vendor service charge screen is very slow while working on VPN</t>
    </r>
    <r>
      <rPr>
        <sz val="11"/>
        <color rgb="FF1F497D"/>
        <rFont val="Calibri"/>
        <family val="2"/>
        <scheme val="minor"/>
      </rPr>
      <t>              -              WIP</t>
    </r>
  </si>
  <si>
    <t>Production standardization</t>
  </si>
  <si>
    <r>
      <t>Refer to production standardization no STD-015/16-17/000011, system is showing incorrect FAT/SNF on transaction. Also check the stock report</t>
    </r>
    <r>
      <rPr>
        <sz val="11"/>
        <color rgb="FF1F497D"/>
        <rFont val="Calibri"/>
        <family val="2"/>
        <scheme val="minor"/>
      </rPr>
      <t>-</t>
    </r>
  </si>
  <si>
    <t>5.1.1.37 &amp; 5.1.1.57</t>
  </si>
  <si>
    <t>1) Pending…the mentioned document no is still showing incorrect fat/snf kg
2) system is showing incorrect FAT/SNF/Qty in the stock reco report</t>
  </si>
  <si>
    <t>Issue/Return Entry</t>
  </si>
  <si>
    <t xml:space="preserve">The screen response of Issue/Return Entry is very slow on VPN. </t>
  </si>
  <si>
    <t>Praveen</t>
  </si>
  <si>
    <t>Sandeep</t>
  </si>
  <si>
    <t>Pls provide the functionality to short close line item wise purchase order</t>
  </si>
  <si>
    <t>Refer to the purchase order POO-003/17-18/000048. 2 line item of this has been short closed. And remaining 2 items have been received in the gate entry no GOT-003/17-18/000156. however, the report is still showing status as open</t>
  </si>
  <si>
    <t>Raman</t>
  </si>
  <si>
    <t>Production entry</t>
  </si>
  <si>
    <t>System is showing incorrect FAT/SNF KG in the production entry no. refer to entry no PE-003/16-17/000978. pls correct all the entries &amp; item codes. pls also correct stock reco &amp; production report</t>
  </si>
  <si>
    <t>Pending…the mentioned document no is still showing incorrect fat/snf kg</t>
  </si>
  <si>
    <t>system is showing incorrect rate in the stock reco report. It is showing different rate than actual rate. Thereby the value of the stock is incorrect in ERP.
For example, refer to the item code FG0000081 for 013 location. Date range is 01/03/2017 to 03/03/17. The opening rate is 0.30, however system is issuing at 14.95 in invoice no FDI-013/16-17/008574, at 18.18 in invoice no FDI-013/16-17/008548, and at 14.95 in invoice no FDI-013/16-17/008571</t>
  </si>
  <si>
    <t>Prakash</t>
  </si>
  <si>
    <t>Purchase Invoice</t>
  </si>
  <si>
    <t xml:space="preserve">Pls add qty &amp; UOM on the auto generated debit note description field on the debit/credit note screen. This description field to be printed on the print format after the narration "Being the amt debited on a/c of". Refer to Purchase invoice no PSF-003/16-17/000061 in which 490kg material was short. </t>
  </si>
  <si>
    <t>the qty &amp; UOM is not coming in the description of debit/credit note. It should also come to print format.</t>
  </si>
  <si>
    <t>Milk Sample</t>
  </si>
  <si>
    <t>Sytem is again showing 2 milk sample document pending however SRN &amp; invoices have already been generated against it. Refer to document no MS-415/16-17/000616 &amp; MS-429/16-17/000269. We have faced this issue in the past also. Kindly fix it permanently</t>
  </si>
  <si>
    <t>Payroll</t>
  </si>
  <si>
    <t>Gaurav</t>
  </si>
  <si>
    <t>Bulk Milk Procurement</t>
  </si>
  <si>
    <t>Excise Summary</t>
  </si>
  <si>
    <t>20)   While exporting the Excise Summary report, system is changing the date format on output file. In some dates are coming in DD/MM/YY format &amp; some dates are coming in MM/DD/YY format. Also UOM filter is missing on the report -done</t>
  </si>
  <si>
    <t>5.1.1.32 &amp; 5.1.1.46 &amp; 5.1.1.57</t>
  </si>
  <si>
    <t>Pending…system is not converting data as per item conversion for all the invoices. System is showing invoices in serial. It is jumbling invoices no &amp; date on screen &amp; excel. 2) System is not showing invoices in serial. It is jumbling invoices no &amp; date on screen &amp; excel
3) System still showing incorrect sequence</t>
  </si>
  <si>
    <t>Mahendra</t>
  </si>
  <si>
    <t>Contra Vouchers</t>
  </si>
  <si>
    <t>AP invoice Entry</t>
  </si>
  <si>
    <t>Misc Sale</t>
  </si>
  <si>
    <t>The item code which has item type Assets are not coming on misc sale screen. Pls do the needful</t>
  </si>
  <si>
    <t>Item Consumption Report</t>
  </si>
  <si>
    <t>item consumption report is not showing FAT/SNF and rate of all the materials. Refer to the batch order no BO-003/16-17/07/000003 &amp; standardization no STD-003/16-17/001404 in which 824kg of item code SF000020 was consumed. However, item consumption report is not showing fat/snf qty &amp; rate. pls check &amp; correct all the item code</t>
  </si>
  <si>
    <t>Milk sample no MS-415/16-17/000616, MS-428/16-17/000338 &amp; MS-429/16-17/000269  is showing pending, however SRN &amp; bills have already been generated</t>
  </si>
  <si>
    <t>Correction</t>
  </si>
  <si>
    <t>Fresh Sale Return</t>
  </si>
  <si>
    <t>Pls delete fresh sale document no SRFS-013/16-17/000023 dated 01/03/2017 as it was made by mistake</t>
  </si>
  <si>
    <t>Vendor Ledger Report</t>
  </si>
  <si>
    <t>Vendor ledger report is not showing correct data. Refer to VSP04084, system is adjusting credit note amount while running the payment process. Refer to VSP03995 dated 10/03/2017, system is not showing debit adjustment entry, thereby leaving balance in vendor clearing account. Report date 01/02/2017 to 31/03/2017. Pls correct all the VSP for all the locations</t>
  </si>
  <si>
    <t>MIS Sales Register</t>
  </si>
  <si>
    <t>MIS Sales register is not showing FAT/SNF for all the document. Refer to document no TI-015/16-17/000001, CSI-015/16-17/000014, CSI-015/16-17/000015, STI-015/16-17/000002. Pls check &amp; correct all the documents</t>
  </si>
  <si>
    <t>Misc sale documents are not coming in Pending Document list. Refer to doc no SCP-003/16-17/000016 &amp; do the needful</t>
  </si>
  <si>
    <t>Price Master</t>
  </si>
  <si>
    <t>system is not allowing to close posted price master in fresh sale neither it is allowing to save two price master in same date. Pls check</t>
  </si>
  <si>
    <t>All columns of bulk milk register are not coming in bulk milk register with QC. For example, Standard Rate, Deduction, FAT Rate etc. Since all the new changes is being made in Bulk milk register with QC then Pls make sure that all the columns of Bulk milk register are coming in Bulk milk register with QC report</t>
  </si>
  <si>
    <t>RGP/NRGP</t>
  </si>
  <si>
    <t>System is not allowing to make the RGP against TIN job work &amp; as per BOM. It is giving the error "incorrect syntax near the keyword and". Pls do the needful</t>
  </si>
  <si>
    <t>Rakesh Mann</t>
  </si>
  <si>
    <t>Bulk Milk SRN</t>
  </si>
  <si>
    <t>Bulk Milk SRN print is not coming. It is showing no data found. Refer to Bulk Milk SRN no BMS-003/16-17/031808</t>
  </si>
  <si>
    <t>When a PO is updated then system does not disable the amendment button automatically, also once a PO is amended then if some other user is opening the same PO then he is also able to make the amendment even if amendment rights have not been given to user</t>
  </si>
  <si>
    <t>Fresh Invoice</t>
  </si>
  <si>
    <t>system created duplicate fresh invoice against dispatch no FDI-003/16-17/123560  to FDI-003/16-17/123612. These invoices have been cancelled by making the document amount zero but print format is still reflecting total amount &amp; the narration "Cancelled due to duplicate entry". Pls do the needful</t>
  </si>
  <si>
    <t>GL Reports</t>
  </si>
  <si>
    <t>Pls Provide IND AS tick on General ledger report, P&amp;L and Balance sheet filter. The functionality to be same as Trial balance</t>
  </si>
  <si>
    <t>Preeti</t>
  </si>
  <si>
    <t>Dairy Production</t>
  </si>
  <si>
    <t>Production Reports</t>
  </si>
  <si>
    <t>All the production reports, Sale Register &amp; Purchase register should have UOM filter &amp; default UOM check box. If the default UOM check box is ticket then system to show the report in default UOM just like stock reco</t>
  </si>
  <si>
    <t>Report required for difference in Standard Vs Actual fat/snf. The format is being sent by email</t>
  </si>
  <si>
    <t>MCC Material Sale</t>
  </si>
  <si>
    <t>the narration which is entered on the mcc material sale document is not going to sale register, general ledger &amp; trial balance. Pls do the needful</t>
  </si>
  <si>
    <t>Pls provide a summary level report in the item consumption report. The summary should be plant wise production item wise material consumed items. Format is being forwarded by email</t>
  </si>
  <si>
    <t>General Ledger Account</t>
  </si>
  <si>
    <t>Once a GL account is made control account, it is not allowing to make it a normal account for making manual journal entries. Pls provide the functionality to uncheck control account tick as &amp; when required.</t>
  </si>
  <si>
    <t>The uploader of the contra voucher screen is not working. Pls find attached the format &amp; arrange to correct it</t>
  </si>
  <si>
    <t>Village difference report</t>
  </si>
  <si>
    <t>In the village differnce report, All the Route information to be fetched from Masters only.  Presently, system is showing some route information from tranaction and some from Masters</t>
  </si>
  <si>
    <t>Village Data</t>
  </si>
  <si>
    <t>In the village data screen, system is picking the wrong price chart if the rate is effected from the evening</t>
  </si>
  <si>
    <t>Replication</t>
  </si>
  <si>
    <t xml:space="preserve">Fat &amp; SNF is being replicated in Rate and amount column on the server in case of farmer data. </t>
  </si>
  <si>
    <t>Tanker Dispatch Return</t>
  </si>
  <si>
    <t>System does not free the tanker after tanker dispatch return. The tankrer remains unavailbe for transaction</t>
  </si>
  <si>
    <t>MP Master</t>
  </si>
  <si>
    <t>Bank code , Bank name, Ifsc code are not being uploaded through uploader of MP master</t>
  </si>
  <si>
    <t>While clicking on unposted document in the Bulk Posting - all modules report, we are getting permission denied error. Pls do the needful</t>
  </si>
  <si>
    <t>Assembly/Disassembly</t>
  </si>
  <si>
    <t>System is making assembly/disassembly document in the current date instead of date selected by user. The document no is also coming for the current month. System is not considering the UOM conversion. Pls check</t>
  </si>
  <si>
    <t>Purchase order</t>
  </si>
  <si>
    <t>The discount amount field is disabled in Merchant Purchase Order/Purchase order. Pls check</t>
  </si>
  <si>
    <t>Salary Generation</t>
  </si>
  <si>
    <t>Refer to salary generation doc no SALGEN/17-18/000001 to SALGEN/17-18/000006. these document belongs to march 2017, however system is making of document no of 2017-18 period. Pls check</t>
  </si>
  <si>
    <t>Below changes are required in the AP invoice entry uploader for updating employee wise salary in ERP
1) Provision for capturing 25 GL accounts. Current uploader is only taking five GL account maximum
2) Provision for GL account wise Debit/Credit.</t>
  </si>
  <si>
    <t>Working fine with new data. To be delivered</t>
  </si>
  <si>
    <t>Duplicate</t>
  </si>
  <si>
    <t>Delivered</t>
  </si>
  <si>
    <t>testing to be done to be delivered</t>
  </si>
  <si>
    <t>test and to be delivered</t>
  </si>
  <si>
    <t>to be checked to be delivered</t>
  </si>
  <si>
    <t>As discussed with Rakesh Sir this will not be provided.</t>
  </si>
  <si>
    <t>Check with Richa</t>
  </si>
  <si>
    <t>Needs to be checked</t>
  </si>
  <si>
    <t>Status Tecxpert</t>
  </si>
  <si>
    <t>To be delivered(tested)</t>
  </si>
  <si>
    <t>Status on 28/04/2017</t>
  </si>
  <si>
    <t>Preeti Gupta</t>
  </si>
  <si>
    <t>WIP</t>
  </si>
  <si>
    <t>Done</t>
  </si>
  <si>
    <t>Kunal</t>
  </si>
  <si>
    <t>On Testing</t>
  </si>
  <si>
    <t>Stuti</t>
  </si>
  <si>
    <t>Panchraj</t>
  </si>
  <si>
    <t>R&amp;D</t>
  </si>
  <si>
    <t>On Setting Based of Latest Stock Reco</t>
  </si>
  <si>
    <t>Monika</t>
  </si>
  <si>
    <t>On Setting Based of Latest Stock Reco and as discussed before 31/03/2017, need to do store adjustment for removing -Ve FAT/SNF</t>
  </si>
  <si>
    <t>On setting based,new stock reco shown and you can check the QC values when FAT/SNF type is "BOTH"</t>
  </si>
  <si>
    <t>On setting based,new stock reco shown and you can check the consolidates report,when report type is "Transaction Type"</t>
  </si>
  <si>
    <t>On setting based,new stock reco shown and you can check the when checkbox of "Production WIP" is checked.</t>
  </si>
  <si>
    <t>Richa</t>
  </si>
  <si>
    <t>delivered, script is to be run for correction of OLD documents.</t>
  </si>
  <si>
    <t>Partially Done</t>
  </si>
  <si>
    <t>On Setting Asset Items seen in finder.</t>
  </si>
  <si>
    <t>Client Clarification</t>
  </si>
  <si>
    <t>Kwality Remarks</t>
  </si>
  <si>
    <t>ok</t>
  </si>
  <si>
    <t xml:space="preserve">BI report setting </t>
  </si>
  <si>
    <t>tester remarks</t>
  </si>
  <si>
    <t>done</t>
  </si>
  <si>
    <t>pending</t>
  </si>
  <si>
    <t>correction should be done on live server</t>
  </si>
  <si>
    <t>ok /tested</t>
  </si>
  <si>
    <t>pending for development</t>
  </si>
  <si>
    <t>currentky</t>
  </si>
  <si>
    <t xml:space="preserve">currently working  fine previous data should be correct on live server </t>
  </si>
  <si>
    <t>working fine</t>
  </si>
  <si>
    <t xml:space="preserve">n ot in exe </t>
  </si>
  <si>
    <t>need to clerify to harish</t>
  </si>
  <si>
    <t xml:space="preserve">not done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</si>
</sst>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1"/>
      <color rgb="FFFF0000"/>
      <name val="Calibri"/>
      <family val="2"/>
      <scheme val="minor"/>
    </font>
    <font>
      <sz val="12"/>
      <color rgb="FF000000"/>
      <name val="Calibri"/>
      <family val="2"/>
    </font>
    <font>
      <sz val="13"/>
      <color rgb="FF000000"/>
      <name val="Arial"/>
      <family val="2"/>
    </font>
    <font>
      <sz val="13"/>
      <color rgb="FF000000"/>
      <name val="Calibri"/>
      <family val="2"/>
    </font>
    <font>
      <sz val="11"/>
      <color rgb="FF1F497D"/>
      <name val="Calibri"/>
      <family val="2"/>
      <scheme val="minor"/>
    </font>
  </fonts>
  <fills count="16">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rgb="FFFFC000"/>
        <bgColor indexed="64"/>
      </patternFill>
    </fill>
    <fill>
      <patternFill patternType="solid">
        <fgColor theme="4" tint="0.39997558519241921"/>
        <bgColor indexed="64"/>
      </patternFill>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9" tint="-0.249977111117893"/>
        <bgColor indexed="64"/>
      </patternFill>
    </fill>
    <fill>
      <patternFill patternType="solid">
        <fgColor theme="7"/>
        <bgColor indexed="64"/>
      </patternFill>
    </fill>
    <fill>
      <patternFill patternType="solid">
        <fgColor theme="1" tint="0.49998474074526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19">
    <xf numFmtId="0" fontId="0" fillId="0" borderId="0" xfId="0"/>
    <xf numFmtId="0" fontId="0" fillId="2" borderId="1" xfId="0" applyFont="1" applyFill="1" applyBorder="1" applyAlignment="1">
      <alignment horizontal="center" wrapText="1"/>
    </xf>
    <xf numFmtId="0" fontId="0" fillId="0" borderId="1" xfId="0" applyFill="1" applyBorder="1"/>
    <xf numFmtId="14" fontId="0" fillId="0" borderId="1" xfId="0" applyNumberFormat="1" applyFill="1" applyBorder="1"/>
    <xf numFmtId="0" fontId="0" fillId="0" borderId="1" xfId="0" applyFill="1" applyBorder="1" applyAlignment="1">
      <alignment wrapText="1"/>
    </xf>
    <xf numFmtId="0" fontId="2" fillId="0" borderId="1" xfId="0" applyFont="1" applyFill="1" applyBorder="1" applyAlignment="1">
      <alignment vertical="top" wrapText="1"/>
    </xf>
    <xf numFmtId="0" fontId="0" fillId="0" borderId="1" xfId="0" applyBorder="1" applyAlignment="1">
      <alignment wrapText="1"/>
    </xf>
    <xf numFmtId="0" fontId="0" fillId="0" borderId="0" xfId="0" applyFill="1"/>
    <xf numFmtId="49" fontId="0" fillId="0" borderId="1" xfId="0" applyNumberFormat="1" applyFill="1" applyBorder="1" applyAlignment="1">
      <alignment vertical="top" wrapText="1"/>
    </xf>
    <xf numFmtId="0" fontId="0" fillId="0" borderId="1" xfId="0" applyFill="1" applyBorder="1" applyAlignment="1">
      <alignment horizontal="left" vertical="center" wrapText="1"/>
    </xf>
    <xf numFmtId="0" fontId="0" fillId="0" borderId="1" xfId="0" applyBorder="1"/>
    <xf numFmtId="0" fontId="0" fillId="0" borderId="0" xfId="0" applyAlignment="1">
      <alignment wrapText="1"/>
    </xf>
    <xf numFmtId="14" fontId="0" fillId="0" borderId="1" xfId="0" applyNumberFormat="1" applyBorder="1"/>
    <xf numFmtId="0" fontId="0" fillId="3" borderId="1" xfId="0" applyFill="1" applyBorder="1"/>
    <xf numFmtId="14" fontId="0" fillId="3" borderId="1" xfId="0" applyNumberFormat="1" applyFill="1" applyBorder="1"/>
    <xf numFmtId="0" fontId="0" fillId="3" borderId="1" xfId="0" applyFill="1" applyBorder="1" applyAlignment="1">
      <alignment wrapText="1"/>
    </xf>
    <xf numFmtId="0" fontId="0" fillId="2" borderId="3" xfId="0" applyFont="1" applyFill="1" applyBorder="1" applyAlignment="1">
      <alignment horizontal="center" wrapText="1"/>
    </xf>
    <xf numFmtId="0" fontId="0" fillId="0" borderId="0" xfId="0" applyFill="1" applyBorder="1"/>
    <xf numFmtId="0" fontId="0" fillId="0" borderId="0" xfId="0" applyFill="1" applyAlignment="1">
      <alignment wrapText="1"/>
    </xf>
    <xf numFmtId="0" fontId="0" fillId="0" borderId="3" xfId="0" applyFill="1" applyBorder="1"/>
    <xf numFmtId="0" fontId="0" fillId="4" borderId="1" xfId="0" applyFill="1" applyBorder="1"/>
    <xf numFmtId="14" fontId="0" fillId="4" borderId="1" xfId="0" applyNumberFormat="1" applyFill="1" applyBorder="1"/>
    <xf numFmtId="0" fontId="0" fillId="4" borderId="1" xfId="0" applyFill="1" applyBorder="1" applyAlignment="1">
      <alignment wrapText="1"/>
    </xf>
    <xf numFmtId="0" fontId="0" fillId="4" borderId="0" xfId="0" applyFill="1"/>
    <xf numFmtId="0" fontId="0" fillId="4" borderId="0" xfId="0" applyFill="1" applyBorder="1"/>
    <xf numFmtId="49" fontId="0" fillId="4" borderId="1" xfId="0" applyNumberFormat="1" applyFill="1" applyBorder="1" applyAlignment="1">
      <alignment vertical="top" wrapText="1"/>
    </xf>
    <xf numFmtId="0" fontId="3" fillId="4" borderId="1" xfId="0" applyFont="1" applyFill="1" applyBorder="1" applyAlignment="1">
      <alignment vertical="center" wrapText="1"/>
    </xf>
    <xf numFmtId="0" fontId="0" fillId="5" borderId="1" xfId="0" applyFill="1" applyBorder="1"/>
    <xf numFmtId="0" fontId="0" fillId="5" borderId="0" xfId="0" applyFill="1"/>
    <xf numFmtId="0" fontId="0" fillId="5" borderId="0" xfId="0" applyFill="1" applyBorder="1"/>
    <xf numFmtId="0" fontId="0" fillId="6" borderId="1" xfId="0" applyFill="1" applyBorder="1"/>
    <xf numFmtId="14" fontId="0" fillId="6" borderId="1" xfId="0" applyNumberFormat="1" applyFill="1" applyBorder="1"/>
    <xf numFmtId="0" fontId="0" fillId="6" borderId="1" xfId="0" applyFill="1" applyBorder="1" applyAlignment="1">
      <alignment wrapText="1"/>
    </xf>
    <xf numFmtId="0" fontId="0" fillId="6" borderId="1" xfId="0" applyFill="1" applyBorder="1" applyAlignment="1">
      <alignment horizontal="left" vertical="center" wrapText="1"/>
    </xf>
    <xf numFmtId="0" fontId="0" fillId="6" borderId="0" xfId="0" applyFill="1"/>
    <xf numFmtId="0" fontId="0" fillId="6" borderId="0" xfId="0" applyFill="1" applyBorder="1"/>
    <xf numFmtId="0" fontId="0" fillId="7" borderId="1" xfId="0" applyFill="1" applyBorder="1"/>
    <xf numFmtId="14" fontId="0" fillId="7" borderId="1" xfId="0" applyNumberFormat="1" applyFill="1" applyBorder="1"/>
    <xf numFmtId="0" fontId="0" fillId="7" borderId="1" xfId="0" applyFill="1" applyBorder="1" applyAlignment="1">
      <alignment wrapText="1"/>
    </xf>
    <xf numFmtId="0" fontId="0" fillId="7" borderId="0" xfId="0" applyFill="1"/>
    <xf numFmtId="0" fontId="0" fillId="7" borderId="0" xfId="0" applyFill="1" applyBorder="1"/>
    <xf numFmtId="0" fontId="2" fillId="7" borderId="1" xfId="0" applyFont="1" applyFill="1" applyBorder="1" applyAlignment="1">
      <alignment vertical="top" wrapText="1"/>
    </xf>
    <xf numFmtId="0" fontId="3" fillId="7" borderId="1" xfId="0" applyFont="1" applyFill="1" applyBorder="1" applyAlignment="1">
      <alignment vertical="center" wrapText="1"/>
    </xf>
    <xf numFmtId="0" fontId="0" fillId="7" borderId="2" xfId="0" applyFill="1" applyBorder="1"/>
    <xf numFmtId="0" fontId="0" fillId="2" borderId="0" xfId="0" applyFont="1" applyFill="1" applyBorder="1" applyAlignment="1">
      <alignment horizontal="center" wrapText="1"/>
    </xf>
    <xf numFmtId="0" fontId="0" fillId="8" borderId="1" xfId="0" applyFill="1" applyBorder="1"/>
    <xf numFmtId="14" fontId="0" fillId="8" borderId="1" xfId="0" applyNumberFormat="1" applyFill="1" applyBorder="1"/>
    <xf numFmtId="0" fontId="0" fillId="8" borderId="1" xfId="0" applyFill="1" applyBorder="1" applyAlignment="1">
      <alignment wrapText="1"/>
    </xf>
    <xf numFmtId="0" fontId="0" fillId="8" borderId="0" xfId="0" applyFill="1"/>
    <xf numFmtId="0" fontId="0" fillId="9" borderId="0" xfId="0" applyFill="1"/>
    <xf numFmtId="0" fontId="0" fillId="9" borderId="0" xfId="0" applyFill="1" applyBorder="1"/>
    <xf numFmtId="0" fontId="0" fillId="9" borderId="1" xfId="0" applyFill="1" applyBorder="1"/>
    <xf numFmtId="14" fontId="0" fillId="9" borderId="1" xfId="0" applyNumberFormat="1" applyFill="1" applyBorder="1"/>
    <xf numFmtId="0" fontId="0" fillId="9" borderId="1" xfId="0" applyFill="1" applyBorder="1" applyAlignment="1">
      <alignment wrapText="1"/>
    </xf>
    <xf numFmtId="0" fontId="0" fillId="10" borderId="1" xfId="0" applyFill="1" applyBorder="1"/>
    <xf numFmtId="14" fontId="0" fillId="10" borderId="1" xfId="0" applyNumberFormat="1" applyFill="1" applyBorder="1"/>
    <xf numFmtId="0" fontId="0" fillId="10" borderId="1" xfId="0" applyFill="1" applyBorder="1" applyAlignment="1">
      <alignment wrapText="1"/>
    </xf>
    <xf numFmtId="0" fontId="0" fillId="10" borderId="0" xfId="0" applyFill="1"/>
    <xf numFmtId="0" fontId="3" fillId="9" borderId="1" xfId="0" applyFont="1" applyFill="1" applyBorder="1" applyAlignment="1">
      <alignment vertical="center" wrapText="1"/>
    </xf>
    <xf numFmtId="0" fontId="4" fillId="9" borderId="1" xfId="0" applyFont="1" applyFill="1" applyBorder="1" applyAlignment="1">
      <alignment vertical="center" wrapText="1"/>
    </xf>
    <xf numFmtId="0" fontId="0" fillId="9" borderId="3" xfId="0" applyFill="1" applyBorder="1" applyAlignment="1">
      <alignment wrapText="1"/>
    </xf>
    <xf numFmtId="0" fontId="0" fillId="9" borderId="3" xfId="0" applyFill="1" applyBorder="1"/>
    <xf numFmtId="0" fontId="0" fillId="11" borderId="1" xfId="0" applyFill="1" applyBorder="1"/>
    <xf numFmtId="14" fontId="0" fillId="11" borderId="1" xfId="0" applyNumberFormat="1" applyFill="1" applyBorder="1"/>
    <xf numFmtId="0" fontId="0" fillId="11" borderId="1" xfId="0" applyFill="1" applyBorder="1" applyAlignment="1">
      <alignment wrapText="1"/>
    </xf>
    <xf numFmtId="0" fontId="2" fillId="11" borderId="1" xfId="0" applyFont="1" applyFill="1" applyBorder="1" applyAlignment="1">
      <alignment vertical="top" wrapText="1"/>
    </xf>
    <xf numFmtId="0" fontId="0" fillId="11" borderId="0" xfId="0" applyFill="1"/>
    <xf numFmtId="0" fontId="0" fillId="11" borderId="0" xfId="0" applyFill="1" applyBorder="1"/>
    <xf numFmtId="0" fontId="0" fillId="11" borderId="0" xfId="0" applyFill="1" applyAlignment="1">
      <alignment wrapText="1"/>
    </xf>
    <xf numFmtId="0" fontId="0" fillId="0" borderId="5" xfId="0" applyFill="1" applyBorder="1"/>
    <xf numFmtId="0" fontId="0" fillId="0" borderId="5" xfId="0" applyBorder="1"/>
    <xf numFmtId="14" fontId="0" fillId="0" borderId="5" xfId="0" applyNumberFormat="1" applyBorder="1"/>
    <xf numFmtId="0" fontId="0" fillId="0" borderId="5" xfId="0" applyBorder="1" applyAlignment="1">
      <alignment wrapText="1"/>
    </xf>
    <xf numFmtId="0" fontId="0" fillId="2" borderId="1" xfId="0" applyFill="1" applyBorder="1"/>
    <xf numFmtId="14" fontId="0" fillId="2" borderId="1" xfId="0" applyNumberFormat="1" applyFill="1" applyBorder="1"/>
    <xf numFmtId="0" fontId="0" fillId="2" borderId="1" xfId="0" applyFill="1" applyBorder="1" applyAlignment="1">
      <alignment wrapText="1"/>
    </xf>
    <xf numFmtId="0" fontId="0" fillId="2" borderId="0" xfId="0" applyFill="1"/>
    <xf numFmtId="0" fontId="0" fillId="12" borderId="1" xfId="0" applyFill="1" applyBorder="1"/>
    <xf numFmtId="14" fontId="0" fillId="12" borderId="1" xfId="0" applyNumberFormat="1" applyFill="1" applyBorder="1"/>
    <xf numFmtId="0" fontId="0" fillId="12" borderId="1" xfId="0" applyFill="1" applyBorder="1" applyAlignment="1">
      <alignment wrapText="1"/>
    </xf>
    <xf numFmtId="0" fontId="0" fillId="12" borderId="0" xfId="0" applyFill="1"/>
    <xf numFmtId="0" fontId="0" fillId="9" borderId="1" xfId="0" applyFont="1" applyFill="1" applyBorder="1" applyAlignment="1">
      <alignment horizontal="center" wrapText="1"/>
    </xf>
    <xf numFmtId="0" fontId="3" fillId="11" borderId="1" xfId="0" applyFont="1" applyFill="1" applyBorder="1" applyAlignment="1">
      <alignment vertical="center" wrapText="1"/>
    </xf>
    <xf numFmtId="0" fontId="2" fillId="2" borderId="1" xfId="0" applyFont="1" applyFill="1" applyBorder="1" applyAlignment="1">
      <alignment vertical="top" wrapText="1"/>
    </xf>
    <xf numFmtId="0" fontId="0" fillId="2" borderId="0" xfId="0" applyFill="1" applyBorder="1"/>
    <xf numFmtId="0" fontId="3" fillId="2" borderId="1" xfId="0" applyFont="1" applyFill="1" applyBorder="1" applyAlignment="1">
      <alignment vertical="center" wrapText="1"/>
    </xf>
    <xf numFmtId="0" fontId="4" fillId="2" borderId="1" xfId="0" applyFont="1" applyFill="1" applyBorder="1" applyAlignment="1">
      <alignment vertical="center" wrapText="1"/>
    </xf>
    <xf numFmtId="0" fontId="0" fillId="2" borderId="3" xfId="0" applyFill="1" applyBorder="1" applyAlignment="1">
      <alignment wrapText="1"/>
    </xf>
    <xf numFmtId="0" fontId="0" fillId="2" borderId="3" xfId="0" applyFill="1" applyBorder="1"/>
    <xf numFmtId="0" fontId="0" fillId="13" borderId="1" xfId="0" applyFill="1" applyBorder="1"/>
    <xf numFmtId="14" fontId="0" fillId="13" borderId="1" xfId="0" applyNumberFormat="1" applyFill="1" applyBorder="1"/>
    <xf numFmtId="0" fontId="0" fillId="13" borderId="1" xfId="0" applyFill="1" applyBorder="1" applyAlignment="1">
      <alignment wrapText="1"/>
    </xf>
    <xf numFmtId="0" fontId="0" fillId="13" borderId="0" xfId="0" applyFill="1"/>
    <xf numFmtId="0" fontId="0" fillId="13" borderId="0" xfId="0" applyFill="1" applyBorder="1"/>
    <xf numFmtId="0" fontId="3" fillId="13" borderId="1" xfId="0" applyFont="1" applyFill="1" applyBorder="1" applyAlignment="1">
      <alignment vertical="center" wrapText="1"/>
    </xf>
    <xf numFmtId="0" fontId="4" fillId="13" borderId="1" xfId="0" applyFont="1" applyFill="1" applyBorder="1" applyAlignment="1">
      <alignment vertical="center" wrapText="1"/>
    </xf>
    <xf numFmtId="0" fontId="0" fillId="13" borderId="4" xfId="0" applyFill="1" applyBorder="1"/>
    <xf numFmtId="14" fontId="0" fillId="13" borderId="4" xfId="0" applyNumberFormat="1" applyFill="1" applyBorder="1"/>
    <xf numFmtId="0" fontId="0" fillId="13" borderId="4" xfId="0" applyFill="1" applyBorder="1" applyAlignment="1">
      <alignment wrapText="1"/>
    </xf>
    <xf numFmtId="14" fontId="0" fillId="13" borderId="4" xfId="0" applyNumberFormat="1" applyFill="1" applyBorder="1" applyAlignment="1">
      <alignment wrapText="1"/>
    </xf>
    <xf numFmtId="0" fontId="0" fillId="13" borderId="0" xfId="0" applyFill="1" applyAlignment="1">
      <alignment wrapText="1"/>
    </xf>
    <xf numFmtId="0" fontId="0" fillId="11" borderId="0" xfId="0" applyFill="1" applyBorder="1" applyAlignment="1">
      <alignment wrapText="1"/>
    </xf>
    <xf numFmtId="0" fontId="0" fillId="14" borderId="1" xfId="0" applyFill="1" applyBorder="1"/>
    <xf numFmtId="14" fontId="0" fillId="14" borderId="1" xfId="0" applyNumberFormat="1" applyFill="1" applyBorder="1"/>
    <xf numFmtId="0" fontId="0" fillId="14" borderId="1" xfId="0" applyFill="1" applyBorder="1" applyAlignment="1">
      <alignment wrapText="1"/>
    </xf>
    <xf numFmtId="0" fontId="0" fillId="14" borderId="0" xfId="0" applyFill="1" applyAlignment="1">
      <alignment wrapText="1"/>
    </xf>
    <xf numFmtId="0" fontId="0" fillId="14" borderId="0" xfId="0" applyFill="1"/>
    <xf numFmtId="0" fontId="0" fillId="14" borderId="0" xfId="0" applyFill="1" applyBorder="1"/>
    <xf numFmtId="0" fontId="0" fillId="15" borderId="4" xfId="0" applyFill="1" applyBorder="1"/>
    <xf numFmtId="14" fontId="0" fillId="15" borderId="4" xfId="0" applyNumberFormat="1" applyFill="1" applyBorder="1"/>
    <xf numFmtId="0" fontId="0" fillId="15" borderId="4" xfId="0" applyFill="1" applyBorder="1" applyAlignment="1">
      <alignment wrapText="1"/>
    </xf>
    <xf numFmtId="14" fontId="0" fillId="15" borderId="4" xfId="0" applyNumberFormat="1" applyFill="1" applyBorder="1" applyAlignment="1">
      <alignment wrapText="1"/>
    </xf>
    <xf numFmtId="0" fontId="0" fillId="15" borderId="1" xfId="0" applyFill="1" applyBorder="1"/>
    <xf numFmtId="0" fontId="0" fillId="15" borderId="0" xfId="0" applyFill="1" applyAlignment="1">
      <alignment wrapText="1"/>
    </xf>
    <xf numFmtId="0" fontId="0" fillId="15" borderId="0" xfId="0" applyFill="1" applyBorder="1"/>
    <xf numFmtId="0" fontId="0" fillId="15" borderId="0" xfId="0" applyFill="1"/>
    <xf numFmtId="14" fontId="0" fillId="15" borderId="1" xfId="0" applyNumberFormat="1" applyFill="1" applyBorder="1"/>
    <xf numFmtId="0" fontId="0" fillId="15" borderId="1" xfId="0" applyFill="1" applyBorder="1" applyAlignment="1">
      <alignment wrapText="1"/>
    </xf>
    <xf numFmtId="0" fontId="2" fillId="15" borderId="1"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topLeftCell="A5" workbookViewId="0">
      <selection activeCell="F13" sqref="F13"/>
    </sheetView>
  </sheetViews>
  <sheetFormatPr defaultRowHeight="15" x14ac:dyDescent="0.25"/>
  <cols>
    <col min="3" max="3" width="35.140625" customWidth="1"/>
    <col min="6" max="6" width="41.5703125" customWidth="1"/>
    <col min="7" max="7" width="14.7109375" customWidth="1"/>
  </cols>
  <sheetData>
    <row r="1" spans="1:16" ht="50.1" customHeight="1"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6" t="s">
        <v>201</v>
      </c>
      <c r="P1" s="16" t="s">
        <v>203</v>
      </c>
    </row>
    <row r="2" spans="1:16" s="7" customFormat="1" ht="50.1" customHeight="1" x14ac:dyDescent="0.25">
      <c r="A2" s="2" t="e">
        <f>#REF!+1</f>
        <v>#REF!</v>
      </c>
      <c r="B2" s="2" t="s">
        <v>95</v>
      </c>
      <c r="C2" s="3">
        <v>42795</v>
      </c>
      <c r="D2" s="4" t="s">
        <v>72</v>
      </c>
      <c r="E2" s="4" t="s">
        <v>117</v>
      </c>
      <c r="F2" s="4" t="s">
        <v>118</v>
      </c>
      <c r="G2" s="3">
        <v>42796</v>
      </c>
      <c r="H2" s="2" t="s">
        <v>28</v>
      </c>
      <c r="I2" s="3">
        <v>42814</v>
      </c>
      <c r="J2" s="3">
        <v>42814</v>
      </c>
      <c r="K2" s="4" t="s">
        <v>119</v>
      </c>
      <c r="L2" s="4" t="s">
        <v>113</v>
      </c>
      <c r="M2" s="2"/>
      <c r="N2" s="2" t="s">
        <v>21</v>
      </c>
    </row>
    <row r="3" spans="1:16" ht="50.1" customHeight="1" x14ac:dyDescent="0.25">
      <c r="A3" s="2" t="e">
        <f>#REF!+1</f>
        <v>#REF!</v>
      </c>
      <c r="B3" s="10" t="s">
        <v>95</v>
      </c>
      <c r="C3" s="12">
        <v>42832</v>
      </c>
      <c r="D3" s="6" t="s">
        <v>72</v>
      </c>
      <c r="E3" s="6" t="s">
        <v>139</v>
      </c>
      <c r="F3" s="6" t="s">
        <v>140</v>
      </c>
      <c r="G3" s="12">
        <v>42833</v>
      </c>
      <c r="H3" s="10"/>
      <c r="I3" s="10"/>
      <c r="J3" s="10"/>
      <c r="K3" s="6"/>
      <c r="L3" s="6" t="s">
        <v>36</v>
      </c>
      <c r="M3" s="10"/>
      <c r="N3" s="10" t="s">
        <v>21</v>
      </c>
    </row>
    <row r="4" spans="1:16" s="7" customFormat="1" ht="50.1" customHeight="1" x14ac:dyDescent="0.25">
      <c r="A4" s="2">
        <f>'Done Points'!A38+1</f>
        <v>123</v>
      </c>
      <c r="B4" s="2" t="s">
        <v>95</v>
      </c>
      <c r="C4" s="3">
        <v>42838</v>
      </c>
      <c r="D4" s="4" t="s">
        <v>84</v>
      </c>
      <c r="E4" s="4" t="s">
        <v>150</v>
      </c>
      <c r="F4" s="4" t="s">
        <v>151</v>
      </c>
      <c r="G4" s="3">
        <v>42838</v>
      </c>
      <c r="H4" s="2"/>
      <c r="I4" s="2"/>
      <c r="J4" s="2"/>
      <c r="K4" s="4"/>
      <c r="L4" s="4" t="s">
        <v>121</v>
      </c>
      <c r="M4" s="2"/>
      <c r="N4" s="2" t="s">
        <v>21</v>
      </c>
    </row>
    <row r="5" spans="1:16" s="7" customFormat="1" ht="50.1" customHeight="1" x14ac:dyDescent="0.25">
      <c r="A5" s="2">
        <f>'Done Points'!A43+1</f>
        <v>129</v>
      </c>
      <c r="B5" s="2" t="s">
        <v>95</v>
      </c>
      <c r="C5" s="3">
        <v>42838</v>
      </c>
      <c r="D5" s="4" t="s">
        <v>84</v>
      </c>
      <c r="E5" s="4" t="s">
        <v>159</v>
      </c>
      <c r="F5" s="4" t="s">
        <v>160</v>
      </c>
      <c r="G5" s="3">
        <v>42838</v>
      </c>
      <c r="H5" s="2"/>
      <c r="I5" s="2"/>
      <c r="J5" s="2"/>
      <c r="K5" s="4"/>
      <c r="L5" s="4" t="s">
        <v>64</v>
      </c>
      <c r="M5" s="2"/>
      <c r="N5" s="2" t="s">
        <v>21</v>
      </c>
    </row>
    <row r="6" spans="1:16" s="7" customFormat="1" ht="50.1" customHeight="1" x14ac:dyDescent="0.25">
      <c r="A6" s="2" t="e">
        <f>'Done Points'!#REF!+1</f>
        <v>#REF!</v>
      </c>
      <c r="B6" s="2" t="s">
        <v>14</v>
      </c>
      <c r="C6" s="3">
        <v>42838</v>
      </c>
      <c r="D6" s="4" t="s">
        <v>33</v>
      </c>
      <c r="E6" s="4" t="s">
        <v>161</v>
      </c>
      <c r="F6" s="4" t="s">
        <v>162</v>
      </c>
      <c r="G6" s="3">
        <v>42838</v>
      </c>
      <c r="H6" s="2"/>
      <c r="I6" s="2"/>
      <c r="J6" s="2"/>
      <c r="K6" s="4"/>
      <c r="L6" s="4" t="s">
        <v>163</v>
      </c>
      <c r="M6" s="2"/>
      <c r="N6" s="2" t="s">
        <v>21</v>
      </c>
    </row>
    <row r="7" spans="1:16" s="7" customFormat="1" ht="50.1" customHeight="1" x14ac:dyDescent="0.25">
      <c r="A7" s="2" t="e">
        <f>'Done Points'!A46+1</f>
        <v>#REF!</v>
      </c>
      <c r="B7" s="2" t="s">
        <v>14</v>
      </c>
      <c r="C7" s="3">
        <v>42838</v>
      </c>
      <c r="D7" s="4" t="s">
        <v>164</v>
      </c>
      <c r="E7" s="4" t="s">
        <v>165</v>
      </c>
      <c r="F7" s="4" t="s">
        <v>170</v>
      </c>
      <c r="G7" s="3">
        <v>42838</v>
      </c>
      <c r="H7" s="2"/>
      <c r="I7" s="2"/>
      <c r="J7" s="2"/>
      <c r="K7" s="4"/>
      <c r="L7" s="4" t="s">
        <v>113</v>
      </c>
      <c r="M7" s="2"/>
      <c r="N7" s="2" t="s">
        <v>21</v>
      </c>
    </row>
    <row r="8" spans="1:16" ht="50.1" customHeight="1" x14ac:dyDescent="0.25">
      <c r="A8" s="10">
        <f>'Done Points'!A49+1</f>
        <v>139</v>
      </c>
      <c r="B8" s="2" t="s">
        <v>95</v>
      </c>
      <c r="C8" s="12">
        <v>42844</v>
      </c>
      <c r="D8" s="6" t="s">
        <v>15</v>
      </c>
      <c r="E8" s="6" t="s">
        <v>176</v>
      </c>
      <c r="F8" s="6" t="s">
        <v>177</v>
      </c>
      <c r="G8" s="12">
        <v>42845</v>
      </c>
      <c r="H8" s="10"/>
      <c r="I8" s="10"/>
      <c r="J8" s="10"/>
      <c r="K8" s="6"/>
      <c r="L8" s="6" t="s">
        <v>62</v>
      </c>
      <c r="M8" s="10"/>
      <c r="N8" s="2" t="s">
        <v>21</v>
      </c>
      <c r="O8" t="s">
        <v>197</v>
      </c>
    </row>
    <row r="9" spans="1:16" ht="50.1" customHeight="1" x14ac:dyDescent="0.25">
      <c r="A9" s="10">
        <f>'Done Points'!A55+1</f>
        <v>146</v>
      </c>
      <c r="B9" s="2" t="s">
        <v>95</v>
      </c>
      <c r="C9" s="12">
        <v>42845</v>
      </c>
      <c r="D9" s="6" t="s">
        <v>127</v>
      </c>
      <c r="E9" s="6" t="s">
        <v>189</v>
      </c>
      <c r="F9" s="6" t="s">
        <v>190</v>
      </c>
      <c r="G9" s="12">
        <v>42845</v>
      </c>
      <c r="H9" s="10"/>
      <c r="I9" s="10"/>
      <c r="J9" s="10"/>
      <c r="K9" s="6"/>
      <c r="L9" s="6" t="s">
        <v>89</v>
      </c>
      <c r="M9" s="10"/>
      <c r="N9" s="2" t="s">
        <v>21</v>
      </c>
    </row>
    <row r="10" spans="1:16" ht="50.1" customHeight="1" x14ac:dyDescent="0.25">
      <c r="A10" s="13" t="e">
        <f>'Done Points'!#REF!+1</f>
        <v>#REF!</v>
      </c>
      <c r="B10" s="13" t="s">
        <v>14</v>
      </c>
      <c r="C10" s="14">
        <v>42847</v>
      </c>
      <c r="D10" s="15" t="s">
        <v>37</v>
      </c>
      <c r="E10" s="15" t="s">
        <v>136</v>
      </c>
      <c r="F10" s="15" t="s">
        <v>191</v>
      </c>
      <c r="G10" s="14">
        <v>42847</v>
      </c>
      <c r="H10" s="10"/>
      <c r="I10" s="10"/>
      <c r="J10" s="10"/>
      <c r="K10" s="6"/>
      <c r="L10" s="6" t="s">
        <v>64</v>
      </c>
      <c r="M10" s="10"/>
      <c r="N10" s="2" t="s">
        <v>21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8"/>
  <sheetViews>
    <sheetView topLeftCell="F1" workbookViewId="0">
      <pane ySplit="2" topLeftCell="A3" activePane="bottomLeft" state="frozen"/>
      <selection pane="bottomLeft" activeCell="D65" sqref="D65"/>
    </sheetView>
  </sheetViews>
  <sheetFormatPr defaultColWidth="14.28515625" defaultRowHeight="50.1" customHeight="1" x14ac:dyDescent="0.25"/>
  <cols>
    <col min="1" max="1" width="7.42578125" customWidth="1"/>
    <col min="7" max="7" width="17.28515625" customWidth="1"/>
    <col min="8" max="8" width="19.28515625" customWidth="1"/>
    <col min="13" max="14" width="0" hidden="1" customWidth="1"/>
    <col min="15" max="15" width="30.5703125" customWidth="1"/>
    <col min="17" max="18" width="0" hidden="1" customWidth="1"/>
  </cols>
  <sheetData>
    <row r="1" spans="1:20" ht="50.1" customHeight="1" x14ac:dyDescent="0.25">
      <c r="A1" s="1" t="s">
        <v>0</v>
      </c>
      <c r="B1" s="1" t="s">
        <v>1</v>
      </c>
      <c r="C1" s="1" t="s">
        <v>2</v>
      </c>
      <c r="D1" s="81" t="s">
        <v>3</v>
      </c>
      <c r="E1" s="1" t="s">
        <v>4</v>
      </c>
      <c r="F1" s="1" t="s">
        <v>5</v>
      </c>
      <c r="G1" s="1" t="s">
        <v>6</v>
      </c>
      <c r="H1" s="1" t="s">
        <v>7</v>
      </c>
      <c r="I1" s="1" t="s">
        <v>8</v>
      </c>
      <c r="J1" s="1" t="s">
        <v>9</v>
      </c>
      <c r="K1" s="1" t="s">
        <v>10</v>
      </c>
      <c r="L1" s="1" t="s">
        <v>11</v>
      </c>
      <c r="M1" s="1" t="s">
        <v>12</v>
      </c>
      <c r="N1" s="1" t="s">
        <v>13</v>
      </c>
      <c r="O1" s="16" t="s">
        <v>201</v>
      </c>
      <c r="P1" s="16" t="s">
        <v>203</v>
      </c>
      <c r="S1" s="44" t="s">
        <v>223</v>
      </c>
      <c r="T1" s="44" t="s">
        <v>226</v>
      </c>
    </row>
    <row r="2" spans="1:20" s="39" customFormat="1" ht="50.1" customHeight="1" x14ac:dyDescent="0.25">
      <c r="A2" s="36">
        <v>1</v>
      </c>
      <c r="B2" s="36" t="s">
        <v>14</v>
      </c>
      <c r="C2" s="37">
        <v>42750</v>
      </c>
      <c r="D2" s="38" t="s">
        <v>15</v>
      </c>
      <c r="E2" s="38" t="s">
        <v>16</v>
      </c>
      <c r="F2" s="41" t="s">
        <v>17</v>
      </c>
      <c r="G2" s="37">
        <v>42750</v>
      </c>
      <c r="H2" s="38" t="s">
        <v>18</v>
      </c>
      <c r="I2" s="37">
        <v>42842</v>
      </c>
      <c r="J2" s="37">
        <v>42842</v>
      </c>
      <c r="K2" s="38" t="s">
        <v>19</v>
      </c>
      <c r="L2" s="38" t="s">
        <v>20</v>
      </c>
      <c r="M2" s="27"/>
      <c r="N2" s="27" t="s">
        <v>21</v>
      </c>
      <c r="P2" s="40" t="s">
        <v>205</v>
      </c>
      <c r="Q2" s="29" t="s">
        <v>204</v>
      </c>
      <c r="R2" s="28"/>
    </row>
    <row r="3" spans="1:20" ht="50.1" customHeight="1" x14ac:dyDescent="0.25">
      <c r="A3" s="2">
        <f>A2+1</f>
        <v>2</v>
      </c>
      <c r="B3" s="2" t="s">
        <v>14</v>
      </c>
      <c r="C3" s="3">
        <v>42750</v>
      </c>
      <c r="D3" s="4" t="s">
        <v>22</v>
      </c>
      <c r="E3" s="4" t="s">
        <v>23</v>
      </c>
      <c r="F3" s="5" t="s">
        <v>24</v>
      </c>
      <c r="G3" s="3">
        <v>42750</v>
      </c>
      <c r="H3" s="2"/>
      <c r="I3" s="2"/>
      <c r="J3" s="2"/>
      <c r="K3" s="4"/>
      <c r="L3" s="4" t="s">
        <v>25</v>
      </c>
      <c r="M3" s="2"/>
      <c r="N3" s="2" t="s">
        <v>21</v>
      </c>
      <c r="O3" s="7"/>
      <c r="P3" s="7" t="s">
        <v>206</v>
      </c>
    </row>
    <row r="4" spans="1:20" s="76" customFormat="1" ht="50.1" customHeight="1" x14ac:dyDescent="0.25">
      <c r="A4" s="73" t="e">
        <f>#REF!+1</f>
        <v>#REF!</v>
      </c>
      <c r="B4" s="73" t="s">
        <v>14</v>
      </c>
      <c r="C4" s="74">
        <v>42750</v>
      </c>
      <c r="D4" s="75" t="s">
        <v>22</v>
      </c>
      <c r="E4" s="75" t="s">
        <v>23</v>
      </c>
      <c r="F4" s="83" t="s">
        <v>27</v>
      </c>
      <c r="G4" s="74">
        <v>42750</v>
      </c>
      <c r="H4" s="73" t="s">
        <v>28</v>
      </c>
      <c r="I4" s="74">
        <v>42814</v>
      </c>
      <c r="J4" s="74">
        <v>42814</v>
      </c>
      <c r="K4" s="75" t="s">
        <v>29</v>
      </c>
      <c r="L4" s="75" t="s">
        <v>25</v>
      </c>
      <c r="M4" s="73"/>
      <c r="N4" s="73" t="s">
        <v>21</v>
      </c>
      <c r="P4" s="84" t="s">
        <v>206</v>
      </c>
      <c r="Q4" s="84" t="s">
        <v>207</v>
      </c>
      <c r="S4" s="76" t="s">
        <v>21</v>
      </c>
      <c r="T4" s="76" t="s">
        <v>228</v>
      </c>
    </row>
    <row r="5" spans="1:20" s="76" customFormat="1" ht="50.1" customHeight="1" x14ac:dyDescent="0.25">
      <c r="A5" s="73" t="e">
        <f>A4+1</f>
        <v>#REF!</v>
      </c>
      <c r="B5" s="73" t="s">
        <v>14</v>
      </c>
      <c r="C5" s="74">
        <v>42750</v>
      </c>
      <c r="D5" s="75" t="s">
        <v>22</v>
      </c>
      <c r="E5" s="75" t="s">
        <v>23</v>
      </c>
      <c r="F5" s="83" t="s">
        <v>30</v>
      </c>
      <c r="G5" s="74">
        <v>42750</v>
      </c>
      <c r="H5" s="73" t="s">
        <v>31</v>
      </c>
      <c r="I5" s="74">
        <v>42842</v>
      </c>
      <c r="J5" s="74">
        <v>42842</v>
      </c>
      <c r="K5" s="75" t="s">
        <v>32</v>
      </c>
      <c r="L5" s="75" t="s">
        <v>25</v>
      </c>
      <c r="M5" s="73"/>
      <c r="N5" s="73" t="s">
        <v>21</v>
      </c>
      <c r="P5" s="84" t="s">
        <v>206</v>
      </c>
      <c r="Q5" s="84" t="s">
        <v>207</v>
      </c>
      <c r="S5" s="76" t="s">
        <v>21</v>
      </c>
      <c r="T5" s="76" t="s">
        <v>228</v>
      </c>
    </row>
    <row r="6" spans="1:20" s="66" customFormat="1" ht="50.1" customHeight="1" x14ac:dyDescent="0.25">
      <c r="A6" s="62" t="e">
        <f>#REF!+1</f>
        <v>#REF!</v>
      </c>
      <c r="B6" s="62" t="s">
        <v>14</v>
      </c>
      <c r="C6" s="63">
        <v>42750</v>
      </c>
      <c r="D6" s="64" t="s">
        <v>38</v>
      </c>
      <c r="E6" s="64" t="s">
        <v>39</v>
      </c>
      <c r="F6" s="65" t="s">
        <v>40</v>
      </c>
      <c r="G6" s="63">
        <v>42750</v>
      </c>
      <c r="H6" s="64" t="s">
        <v>41</v>
      </c>
      <c r="I6" s="63">
        <v>42842</v>
      </c>
      <c r="J6" s="63">
        <v>42842</v>
      </c>
      <c r="K6" s="64" t="s">
        <v>42</v>
      </c>
      <c r="L6" s="64" t="s">
        <v>36</v>
      </c>
      <c r="M6" s="62"/>
      <c r="N6" s="62" t="s">
        <v>21</v>
      </c>
      <c r="O6" s="101" t="s">
        <v>212</v>
      </c>
      <c r="P6" s="101" t="s">
        <v>206</v>
      </c>
      <c r="Q6" s="101" t="s">
        <v>213</v>
      </c>
      <c r="S6" s="66" t="s">
        <v>21</v>
      </c>
    </row>
    <row r="7" spans="1:20" s="66" customFormat="1" ht="50.1" customHeight="1" x14ac:dyDescent="0.25">
      <c r="A7" s="62" t="e">
        <f>#REF!+1</f>
        <v>#REF!</v>
      </c>
      <c r="B7" s="62" t="s">
        <v>14</v>
      </c>
      <c r="C7" s="63">
        <v>42750</v>
      </c>
      <c r="D7" s="64" t="s">
        <v>34</v>
      </c>
      <c r="E7" s="64" t="s">
        <v>44</v>
      </c>
      <c r="F7" s="65" t="s">
        <v>45</v>
      </c>
      <c r="G7" s="63">
        <v>42750</v>
      </c>
      <c r="H7" s="64" t="s">
        <v>26</v>
      </c>
      <c r="I7" s="63">
        <v>42842</v>
      </c>
      <c r="J7" s="63">
        <v>42842</v>
      </c>
      <c r="K7" s="64" t="s">
        <v>46</v>
      </c>
      <c r="L7" s="64" t="s">
        <v>43</v>
      </c>
      <c r="M7" s="2"/>
      <c r="N7" s="2" t="s">
        <v>21</v>
      </c>
      <c r="O7" s="66" t="s">
        <v>192</v>
      </c>
      <c r="P7" s="68" t="s">
        <v>206</v>
      </c>
      <c r="Q7" s="17" t="s">
        <v>209</v>
      </c>
      <c r="R7"/>
      <c r="S7" s="66" t="s">
        <v>21</v>
      </c>
      <c r="T7" s="66" t="s">
        <v>227</v>
      </c>
    </row>
    <row r="8" spans="1:20" s="66" customFormat="1" ht="50.1" customHeight="1" x14ac:dyDescent="0.25">
      <c r="A8" s="62" t="e">
        <f>#REF!+1</f>
        <v>#REF!</v>
      </c>
      <c r="B8" s="62" t="s">
        <v>14</v>
      </c>
      <c r="C8" s="63">
        <v>42750</v>
      </c>
      <c r="D8" s="64" t="s">
        <v>47</v>
      </c>
      <c r="E8" s="64" t="s">
        <v>44</v>
      </c>
      <c r="F8" s="65" t="s">
        <v>48</v>
      </c>
      <c r="G8" s="63">
        <v>42750</v>
      </c>
      <c r="H8" s="62"/>
      <c r="I8" s="62"/>
      <c r="J8" s="62"/>
      <c r="K8" s="64"/>
      <c r="L8" s="64" t="s">
        <v>49</v>
      </c>
      <c r="M8" s="2"/>
      <c r="N8" s="2" t="s">
        <v>21</v>
      </c>
      <c r="O8" s="66" t="s">
        <v>208</v>
      </c>
      <c r="P8" s="67" t="s">
        <v>206</v>
      </c>
      <c r="Q8" s="17" t="s">
        <v>209</v>
      </c>
      <c r="R8"/>
    </row>
    <row r="9" spans="1:20" s="7" customFormat="1" ht="50.1" customHeight="1" x14ac:dyDescent="0.25">
      <c r="A9" s="2" t="e">
        <f>#REF!+1</f>
        <v>#REF!</v>
      </c>
      <c r="B9" s="2" t="s">
        <v>51</v>
      </c>
      <c r="C9" s="3">
        <v>42750</v>
      </c>
      <c r="D9" s="4" t="s">
        <v>54</v>
      </c>
      <c r="E9" s="4" t="s">
        <v>54</v>
      </c>
      <c r="F9" s="8" t="s">
        <v>55</v>
      </c>
      <c r="G9" s="3">
        <v>42750</v>
      </c>
      <c r="H9" s="2"/>
      <c r="I9" s="2"/>
      <c r="J9" s="2"/>
      <c r="K9" s="4"/>
      <c r="L9" s="4" t="s">
        <v>56</v>
      </c>
      <c r="M9" s="2"/>
      <c r="N9" s="2" t="s">
        <v>21</v>
      </c>
      <c r="O9" s="7" t="s">
        <v>208</v>
      </c>
      <c r="P9" s="7" t="s">
        <v>206</v>
      </c>
      <c r="Q9" s="17" t="s">
        <v>204</v>
      </c>
    </row>
    <row r="10" spans="1:20" s="23" customFormat="1" ht="50.1" customHeight="1" x14ac:dyDescent="0.25">
      <c r="A10" s="20" t="e">
        <f t="shared" ref="A10:A15" si="0">A9+1</f>
        <v>#REF!</v>
      </c>
      <c r="B10" s="20" t="s">
        <v>51</v>
      </c>
      <c r="C10" s="21">
        <v>42750</v>
      </c>
      <c r="D10" s="22" t="s">
        <v>33</v>
      </c>
      <c r="E10" s="22" t="s">
        <v>57</v>
      </c>
      <c r="F10" s="25" t="s">
        <v>58</v>
      </c>
      <c r="G10" s="21">
        <v>42750</v>
      </c>
      <c r="H10" s="20"/>
      <c r="I10" s="20"/>
      <c r="J10" s="20"/>
      <c r="K10" s="22"/>
      <c r="L10" s="22" t="s">
        <v>25</v>
      </c>
      <c r="M10" s="20"/>
      <c r="N10" s="20" t="s">
        <v>21</v>
      </c>
      <c r="O10" s="23" t="s">
        <v>59</v>
      </c>
      <c r="P10" s="23" t="s">
        <v>21</v>
      </c>
    </row>
    <row r="11" spans="1:20" s="7" customFormat="1" ht="50.1" customHeight="1" x14ac:dyDescent="0.25">
      <c r="A11" s="2" t="e">
        <f t="shared" si="0"/>
        <v>#REF!</v>
      </c>
      <c r="B11" s="2" t="s">
        <v>51</v>
      </c>
      <c r="C11" s="3">
        <v>42750</v>
      </c>
      <c r="D11" s="4" t="s">
        <v>15</v>
      </c>
      <c r="E11" s="4" t="s">
        <v>60</v>
      </c>
      <c r="F11" s="8" t="s">
        <v>61</v>
      </c>
      <c r="G11" s="3">
        <v>42750</v>
      </c>
      <c r="H11" s="2"/>
      <c r="I11" s="2"/>
      <c r="J11" s="2"/>
      <c r="K11" s="4"/>
      <c r="L11" s="4" t="s">
        <v>62</v>
      </c>
      <c r="M11" s="2"/>
      <c r="N11" s="2" t="s">
        <v>21</v>
      </c>
      <c r="P11" s="7" t="s">
        <v>21</v>
      </c>
      <c r="Q11" s="17" t="s">
        <v>210</v>
      </c>
    </row>
    <row r="12" spans="1:20" ht="50.1" customHeight="1" x14ac:dyDescent="0.25">
      <c r="A12" s="2" t="e">
        <f t="shared" si="0"/>
        <v>#REF!</v>
      </c>
      <c r="B12" s="2" t="s">
        <v>51</v>
      </c>
      <c r="C12" s="3">
        <v>42750</v>
      </c>
      <c r="D12" s="4" t="s">
        <v>22</v>
      </c>
      <c r="E12" s="4" t="s">
        <v>23</v>
      </c>
      <c r="F12" s="8" t="s">
        <v>63</v>
      </c>
      <c r="G12" s="3">
        <v>42750</v>
      </c>
      <c r="H12" s="2"/>
      <c r="I12" s="2"/>
      <c r="J12" s="2"/>
      <c r="K12" s="4"/>
      <c r="L12" s="4" t="s">
        <v>64</v>
      </c>
      <c r="M12" s="2"/>
      <c r="N12" s="2" t="s">
        <v>21</v>
      </c>
      <c r="O12" s="7"/>
      <c r="P12" s="7" t="s">
        <v>211</v>
      </c>
    </row>
    <row r="13" spans="1:20" ht="50.1" customHeight="1" x14ac:dyDescent="0.25">
      <c r="A13" s="2" t="e">
        <f t="shared" si="0"/>
        <v>#REF!</v>
      </c>
      <c r="B13" s="2" t="s">
        <v>51</v>
      </c>
      <c r="C13" s="3">
        <v>42750</v>
      </c>
      <c r="D13" s="4" t="s">
        <v>22</v>
      </c>
      <c r="E13" s="4" t="s">
        <v>23</v>
      </c>
      <c r="F13" s="8" t="s">
        <v>65</v>
      </c>
      <c r="G13" s="3">
        <v>42750</v>
      </c>
      <c r="H13" s="2"/>
      <c r="I13" s="2"/>
      <c r="J13" s="2"/>
      <c r="K13" s="4"/>
      <c r="L13" s="4" t="s">
        <v>64</v>
      </c>
      <c r="M13" s="2"/>
      <c r="N13" s="2" t="s">
        <v>21</v>
      </c>
      <c r="O13" s="7"/>
      <c r="P13" s="7" t="s">
        <v>211</v>
      </c>
    </row>
    <row r="14" spans="1:20" ht="50.1" customHeight="1" x14ac:dyDescent="0.25">
      <c r="A14" s="2" t="e">
        <f>#REF!+1</f>
        <v>#REF!</v>
      </c>
      <c r="B14" s="2" t="s">
        <v>51</v>
      </c>
      <c r="C14" s="3">
        <v>42750</v>
      </c>
      <c r="D14" s="4" t="s">
        <v>22</v>
      </c>
      <c r="E14" s="4" t="s">
        <v>23</v>
      </c>
      <c r="F14" s="8" t="s">
        <v>66</v>
      </c>
      <c r="G14" s="3">
        <v>42750</v>
      </c>
      <c r="H14" s="2" t="s">
        <v>35</v>
      </c>
      <c r="I14" s="3">
        <v>42808</v>
      </c>
      <c r="J14" s="3">
        <v>42809</v>
      </c>
      <c r="K14" s="4" t="s">
        <v>67</v>
      </c>
      <c r="L14" s="4" t="s">
        <v>68</v>
      </c>
      <c r="M14" s="2"/>
      <c r="N14" s="2" t="s">
        <v>21</v>
      </c>
      <c r="O14" s="18" t="s">
        <v>214</v>
      </c>
      <c r="P14" s="17" t="s">
        <v>206</v>
      </c>
    </row>
    <row r="15" spans="1:20" s="7" customFormat="1" ht="50.1" customHeight="1" x14ac:dyDescent="0.25">
      <c r="A15" s="2" t="e">
        <f t="shared" si="0"/>
        <v>#REF!</v>
      </c>
      <c r="B15" s="2" t="s">
        <v>51</v>
      </c>
      <c r="C15" s="3">
        <v>42750</v>
      </c>
      <c r="D15" s="4" t="s">
        <v>22</v>
      </c>
      <c r="E15" s="4" t="s">
        <v>23</v>
      </c>
      <c r="F15" s="8" t="s">
        <v>69</v>
      </c>
      <c r="G15" s="3">
        <v>42750</v>
      </c>
      <c r="H15" s="2"/>
      <c r="I15" s="2"/>
      <c r="J15" s="2"/>
      <c r="K15" s="4"/>
      <c r="L15" s="4" t="s">
        <v>52</v>
      </c>
      <c r="M15" s="2"/>
      <c r="N15" s="2" t="s">
        <v>21</v>
      </c>
      <c r="P15" s="7" t="s">
        <v>21</v>
      </c>
    </row>
    <row r="16" spans="1:20" s="92" customFormat="1" ht="50.1" customHeight="1" x14ac:dyDescent="0.25">
      <c r="A16" s="89" t="e">
        <f>#REF!+1</f>
        <v>#REF!</v>
      </c>
      <c r="B16" s="89" t="s">
        <v>71</v>
      </c>
      <c r="C16" s="90">
        <v>42735</v>
      </c>
      <c r="D16" s="91" t="s">
        <v>22</v>
      </c>
      <c r="E16" s="91" t="s">
        <v>23</v>
      </c>
      <c r="F16" s="94" t="s">
        <v>75</v>
      </c>
      <c r="G16" s="90">
        <v>42735</v>
      </c>
      <c r="H16" s="89"/>
      <c r="I16" s="89"/>
      <c r="J16" s="89"/>
      <c r="K16" s="95" t="s">
        <v>76</v>
      </c>
      <c r="L16" s="91" t="s">
        <v>64</v>
      </c>
      <c r="M16" s="89"/>
      <c r="N16" s="89" t="s">
        <v>21</v>
      </c>
      <c r="P16" s="93" t="s">
        <v>21</v>
      </c>
    </row>
    <row r="17" spans="1:20" s="39" customFormat="1" ht="50.1" customHeight="1" x14ac:dyDescent="0.25">
      <c r="A17" s="36" t="e">
        <f>#REF!+1</f>
        <v>#REF!</v>
      </c>
      <c r="B17" s="36" t="s">
        <v>71</v>
      </c>
      <c r="C17" s="37">
        <v>42735</v>
      </c>
      <c r="D17" s="38" t="s">
        <v>38</v>
      </c>
      <c r="E17" s="38" t="s">
        <v>39</v>
      </c>
      <c r="F17" s="42" t="s">
        <v>77</v>
      </c>
      <c r="G17" s="37">
        <v>42735</v>
      </c>
      <c r="H17" s="36"/>
      <c r="I17" s="36"/>
      <c r="J17" s="36"/>
      <c r="K17" s="38" t="s">
        <v>78</v>
      </c>
      <c r="L17" s="38" t="s">
        <v>64</v>
      </c>
      <c r="M17" s="27"/>
      <c r="N17" s="27" t="s">
        <v>21</v>
      </c>
      <c r="O17" s="43"/>
      <c r="P17" s="43" t="s">
        <v>205</v>
      </c>
      <c r="Q17" s="28"/>
      <c r="R17" s="28"/>
    </row>
    <row r="18" spans="1:20" s="49" customFormat="1" ht="50.1" customHeight="1" x14ac:dyDescent="0.25">
      <c r="A18" s="51" t="e">
        <f>A17+1</f>
        <v>#REF!</v>
      </c>
      <c r="B18" s="51" t="s">
        <v>71</v>
      </c>
      <c r="C18" s="52">
        <v>42735</v>
      </c>
      <c r="D18" s="53" t="s">
        <v>38</v>
      </c>
      <c r="E18" s="53" t="s">
        <v>39</v>
      </c>
      <c r="F18" s="58" t="s">
        <v>79</v>
      </c>
      <c r="G18" s="52">
        <v>42735</v>
      </c>
      <c r="H18" s="51"/>
      <c r="I18" s="51"/>
      <c r="J18" s="51"/>
      <c r="K18" s="59" t="s">
        <v>80</v>
      </c>
      <c r="L18" s="53" t="s">
        <v>64</v>
      </c>
      <c r="M18" s="2"/>
      <c r="N18" s="2" t="s">
        <v>21</v>
      </c>
      <c r="O18" s="60" t="s">
        <v>215</v>
      </c>
      <c r="P18" s="61" t="s">
        <v>206</v>
      </c>
      <c r="Q18" s="19" t="s">
        <v>213</v>
      </c>
      <c r="R18"/>
      <c r="S18" s="49" t="s">
        <v>21</v>
      </c>
    </row>
    <row r="19" spans="1:20" s="76" customFormat="1" ht="50.1" customHeight="1" x14ac:dyDescent="0.25">
      <c r="A19" s="73" t="e">
        <f>A18+1</f>
        <v>#REF!</v>
      </c>
      <c r="B19" s="73" t="s">
        <v>71</v>
      </c>
      <c r="C19" s="74">
        <v>42735</v>
      </c>
      <c r="D19" s="75" t="s">
        <v>38</v>
      </c>
      <c r="E19" s="75" t="s">
        <v>81</v>
      </c>
      <c r="F19" s="85" t="s">
        <v>82</v>
      </c>
      <c r="G19" s="74">
        <v>42735</v>
      </c>
      <c r="H19" s="73"/>
      <c r="I19" s="73"/>
      <c r="J19" s="73"/>
      <c r="K19" s="86" t="s">
        <v>83</v>
      </c>
      <c r="L19" s="75" t="s">
        <v>64</v>
      </c>
      <c r="M19" s="73"/>
      <c r="N19" s="73" t="s">
        <v>21</v>
      </c>
      <c r="O19" s="87" t="s">
        <v>216</v>
      </c>
      <c r="P19" s="88" t="s">
        <v>206</v>
      </c>
      <c r="Q19" s="88" t="s">
        <v>213</v>
      </c>
      <c r="S19" s="76" t="s">
        <v>21</v>
      </c>
    </row>
    <row r="20" spans="1:20" s="49" customFormat="1" ht="50.1" customHeight="1" x14ac:dyDescent="0.25">
      <c r="A20" s="51" t="e">
        <f>#REF!+1</f>
        <v>#REF!</v>
      </c>
      <c r="B20" s="51" t="s">
        <v>71</v>
      </c>
      <c r="C20" s="52">
        <v>42735</v>
      </c>
      <c r="D20" s="53" t="s">
        <v>38</v>
      </c>
      <c r="E20" s="53" t="s">
        <v>73</v>
      </c>
      <c r="F20" s="58" t="s">
        <v>85</v>
      </c>
      <c r="G20" s="52">
        <v>42735</v>
      </c>
      <c r="H20" s="51"/>
      <c r="I20" s="51"/>
      <c r="J20" s="51"/>
      <c r="K20" s="59" t="s">
        <v>21</v>
      </c>
      <c r="L20" s="53" t="s">
        <v>74</v>
      </c>
      <c r="M20" s="2"/>
      <c r="N20" s="2" t="s">
        <v>21</v>
      </c>
      <c r="O20" s="60" t="s">
        <v>217</v>
      </c>
      <c r="P20" s="50" t="s">
        <v>206</v>
      </c>
      <c r="Q20" s="17" t="s">
        <v>213</v>
      </c>
      <c r="R20"/>
      <c r="S20" s="49" t="s">
        <v>21</v>
      </c>
    </row>
    <row r="21" spans="1:20" s="66" customFormat="1" ht="50.1" customHeight="1" x14ac:dyDescent="0.25">
      <c r="A21" s="62" t="e">
        <f>A20+1</f>
        <v>#REF!</v>
      </c>
      <c r="B21" s="62" t="s">
        <v>71</v>
      </c>
      <c r="C21" s="63">
        <v>42735</v>
      </c>
      <c r="D21" s="64" t="s">
        <v>37</v>
      </c>
      <c r="E21" s="64" t="s">
        <v>86</v>
      </c>
      <c r="F21" s="82" t="s">
        <v>87</v>
      </c>
      <c r="G21" s="63">
        <v>42735</v>
      </c>
      <c r="H21" s="62" t="s">
        <v>31</v>
      </c>
      <c r="I21" s="63">
        <v>42810</v>
      </c>
      <c r="J21" s="63">
        <v>42810</v>
      </c>
      <c r="K21" s="64" t="s">
        <v>88</v>
      </c>
      <c r="L21" s="64" t="s">
        <v>89</v>
      </c>
      <c r="M21" s="2"/>
      <c r="N21" s="2" t="s">
        <v>21</v>
      </c>
      <c r="P21" s="67" t="s">
        <v>206</v>
      </c>
      <c r="Q21"/>
      <c r="R21"/>
      <c r="S21" s="66" t="s">
        <v>21</v>
      </c>
    </row>
    <row r="22" spans="1:20" s="23" customFormat="1" ht="50.1" customHeight="1" x14ac:dyDescent="0.25">
      <c r="A22" s="20" t="e">
        <f>A21+1</f>
        <v>#REF!</v>
      </c>
      <c r="B22" s="20" t="s">
        <v>90</v>
      </c>
      <c r="C22" s="21">
        <v>42776</v>
      </c>
      <c r="D22" s="22" t="s">
        <v>22</v>
      </c>
      <c r="E22" s="22" t="s">
        <v>23</v>
      </c>
      <c r="F22" s="26" t="s">
        <v>91</v>
      </c>
      <c r="G22" s="21">
        <v>42776</v>
      </c>
      <c r="H22" s="20"/>
      <c r="I22" s="20"/>
      <c r="J22" s="20"/>
      <c r="K22" s="22"/>
      <c r="L22" s="22" t="s">
        <v>56</v>
      </c>
      <c r="M22" s="20"/>
      <c r="N22" s="20" t="s">
        <v>21</v>
      </c>
      <c r="P22" s="24" t="s">
        <v>21</v>
      </c>
    </row>
    <row r="23" spans="1:20" s="34" customFormat="1" ht="61.5" customHeight="1" x14ac:dyDescent="0.25">
      <c r="A23" s="30" t="e">
        <f>#REF!+1</f>
        <v>#REF!</v>
      </c>
      <c r="B23" s="30" t="s">
        <v>95</v>
      </c>
      <c r="C23" s="31">
        <v>42786</v>
      </c>
      <c r="D23" s="32" t="s">
        <v>38</v>
      </c>
      <c r="E23" s="32" t="s">
        <v>98</v>
      </c>
      <c r="F23" s="33" t="s">
        <v>99</v>
      </c>
      <c r="G23" s="31">
        <v>42786</v>
      </c>
      <c r="H23" s="30" t="s">
        <v>100</v>
      </c>
      <c r="I23" s="31"/>
      <c r="J23" s="31"/>
      <c r="K23" s="32" t="s">
        <v>101</v>
      </c>
      <c r="L23" s="32" t="s">
        <v>70</v>
      </c>
      <c r="M23" s="30"/>
      <c r="N23" s="30" t="s">
        <v>21</v>
      </c>
      <c r="P23" s="35" t="s">
        <v>222</v>
      </c>
    </row>
    <row r="24" spans="1:20" ht="50.1" customHeight="1" x14ac:dyDescent="0.25">
      <c r="A24" s="2" t="e">
        <f>#REF!+1</f>
        <v>#REF!</v>
      </c>
      <c r="B24" s="2" t="s">
        <v>95</v>
      </c>
      <c r="C24" s="3">
        <v>42786</v>
      </c>
      <c r="D24" s="4" t="s">
        <v>22</v>
      </c>
      <c r="E24" s="4" t="s">
        <v>23</v>
      </c>
      <c r="F24" s="9" t="s">
        <v>102</v>
      </c>
      <c r="G24" s="3">
        <v>42786</v>
      </c>
      <c r="H24" s="2" t="s">
        <v>35</v>
      </c>
      <c r="I24" s="3">
        <v>42808</v>
      </c>
      <c r="J24" s="3">
        <v>42808</v>
      </c>
      <c r="K24" s="4" t="s">
        <v>103</v>
      </c>
      <c r="L24" s="4" t="s">
        <v>104</v>
      </c>
      <c r="M24" s="2"/>
      <c r="N24" s="2" t="s">
        <v>21</v>
      </c>
      <c r="O24" s="4" t="s">
        <v>103</v>
      </c>
      <c r="P24" s="7"/>
    </row>
    <row r="25" spans="1:20" ht="50.1" customHeight="1" x14ac:dyDescent="0.25">
      <c r="A25" s="2" t="e">
        <f>#REF!+1</f>
        <v>#REF!</v>
      </c>
      <c r="B25" s="2" t="s">
        <v>95</v>
      </c>
      <c r="C25" s="3">
        <v>42786</v>
      </c>
      <c r="D25" s="4" t="s">
        <v>37</v>
      </c>
      <c r="E25" s="4" t="s">
        <v>86</v>
      </c>
      <c r="F25" s="9" t="s">
        <v>105</v>
      </c>
      <c r="G25" s="3">
        <v>42786</v>
      </c>
      <c r="H25" s="2"/>
      <c r="I25" s="2"/>
      <c r="J25" s="2"/>
      <c r="K25" s="4"/>
      <c r="L25" s="4" t="s">
        <v>89</v>
      </c>
      <c r="M25" s="2"/>
      <c r="N25" s="2" t="s">
        <v>21</v>
      </c>
      <c r="O25" s="7" t="s">
        <v>193</v>
      </c>
      <c r="P25" s="7" t="s">
        <v>193</v>
      </c>
    </row>
    <row r="26" spans="1:20" s="106" customFormat="1" ht="50.1" customHeight="1" x14ac:dyDescent="0.25">
      <c r="A26" s="102" t="e">
        <f>#REF!+1</f>
        <v>#REF!</v>
      </c>
      <c r="B26" s="102" t="s">
        <v>95</v>
      </c>
      <c r="C26" s="103">
        <v>42786</v>
      </c>
      <c r="D26" s="104" t="s">
        <v>72</v>
      </c>
      <c r="E26" s="104" t="s">
        <v>106</v>
      </c>
      <c r="F26" s="104" t="s">
        <v>107</v>
      </c>
      <c r="G26" s="103">
        <v>42786</v>
      </c>
      <c r="H26" s="104" t="s">
        <v>108</v>
      </c>
      <c r="I26" s="103">
        <v>42842</v>
      </c>
      <c r="J26" s="103">
        <v>42842</v>
      </c>
      <c r="K26" s="104" t="s">
        <v>109</v>
      </c>
      <c r="L26" s="104" t="s">
        <v>104</v>
      </c>
      <c r="M26" s="102"/>
      <c r="N26" s="102" t="s">
        <v>21</v>
      </c>
      <c r="P26" s="107" t="s">
        <v>21</v>
      </c>
      <c r="S26" s="106" t="s">
        <v>232</v>
      </c>
    </row>
    <row r="27" spans="1:20" ht="50.1" customHeight="1" x14ac:dyDescent="0.25">
      <c r="A27" s="2" t="e">
        <f>#REF!+1</f>
        <v>#REF!</v>
      </c>
      <c r="B27" s="2" t="s">
        <v>95</v>
      </c>
      <c r="C27" s="3">
        <v>42795</v>
      </c>
      <c r="D27" s="4" t="s">
        <v>34</v>
      </c>
      <c r="E27" s="4" t="s">
        <v>110</v>
      </c>
      <c r="F27" s="4" t="s">
        <v>111</v>
      </c>
      <c r="G27" s="3">
        <v>42796</v>
      </c>
      <c r="H27" s="2"/>
      <c r="I27" s="2"/>
      <c r="J27" s="2"/>
      <c r="K27" s="4"/>
      <c r="L27" s="4" t="s">
        <v>112</v>
      </c>
      <c r="M27" s="2"/>
      <c r="N27" s="2" t="s">
        <v>21</v>
      </c>
      <c r="O27" s="7" t="s">
        <v>193</v>
      </c>
      <c r="P27" s="7" t="s">
        <v>193</v>
      </c>
    </row>
    <row r="28" spans="1:20" s="66" customFormat="1" ht="50.1" customHeight="1" x14ac:dyDescent="0.25">
      <c r="A28" s="62" t="e">
        <f>#REF!+1</f>
        <v>#REF!</v>
      </c>
      <c r="B28" s="62" t="s">
        <v>14</v>
      </c>
      <c r="C28" s="63">
        <v>42795</v>
      </c>
      <c r="D28" s="64" t="s">
        <v>34</v>
      </c>
      <c r="E28" s="64" t="s">
        <v>50</v>
      </c>
      <c r="F28" s="64" t="s">
        <v>114</v>
      </c>
      <c r="G28" s="63">
        <v>42800</v>
      </c>
      <c r="H28" s="62" t="s">
        <v>31</v>
      </c>
      <c r="I28" s="63">
        <v>42842</v>
      </c>
      <c r="J28" s="63">
        <v>42842</v>
      </c>
      <c r="K28" s="64" t="s">
        <v>115</v>
      </c>
      <c r="L28" s="64" t="s">
        <v>43</v>
      </c>
      <c r="M28" s="2"/>
      <c r="N28" s="2" t="s">
        <v>21</v>
      </c>
      <c r="O28" s="66" t="s">
        <v>194</v>
      </c>
      <c r="P28" s="66" t="s">
        <v>194</v>
      </c>
      <c r="Q28"/>
      <c r="R28"/>
      <c r="S28" s="66" t="s">
        <v>21</v>
      </c>
    </row>
    <row r="29" spans="1:20" s="48" customFormat="1" ht="50.1" customHeight="1" x14ac:dyDescent="0.25">
      <c r="A29" s="45" t="e">
        <f>#REF!+1</f>
        <v>#REF!</v>
      </c>
      <c r="B29" s="45" t="s">
        <v>95</v>
      </c>
      <c r="C29" s="46">
        <v>42797</v>
      </c>
      <c r="D29" s="47" t="s">
        <v>38</v>
      </c>
      <c r="E29" s="47" t="s">
        <v>39</v>
      </c>
      <c r="F29" s="47" t="s">
        <v>120</v>
      </c>
      <c r="G29" s="46">
        <v>42797</v>
      </c>
      <c r="H29" s="45"/>
      <c r="I29" s="45"/>
      <c r="J29" s="45"/>
      <c r="K29" s="47"/>
      <c r="L29" s="47" t="s">
        <v>113</v>
      </c>
      <c r="M29" s="45"/>
      <c r="N29" s="45" t="s">
        <v>21</v>
      </c>
      <c r="P29" s="48" t="s">
        <v>21</v>
      </c>
    </row>
    <row r="30" spans="1:20" s="106" customFormat="1" ht="50.1" customHeight="1" x14ac:dyDescent="0.25">
      <c r="A30" s="102" t="e">
        <f>#REF!+1</f>
        <v>#REF!</v>
      </c>
      <c r="B30" s="102" t="s">
        <v>14</v>
      </c>
      <c r="C30" s="103">
        <v>42800</v>
      </c>
      <c r="D30" s="104" t="s">
        <v>34</v>
      </c>
      <c r="E30" s="104" t="s">
        <v>122</v>
      </c>
      <c r="F30" s="104" t="s">
        <v>123</v>
      </c>
      <c r="G30" s="103">
        <v>42800</v>
      </c>
      <c r="H30" s="102" t="s">
        <v>31</v>
      </c>
      <c r="I30" s="103">
        <v>42842</v>
      </c>
      <c r="J30" s="103">
        <v>42842</v>
      </c>
      <c r="K30" s="104" t="s">
        <v>124</v>
      </c>
      <c r="L30" s="104" t="s">
        <v>56</v>
      </c>
      <c r="M30" s="102"/>
      <c r="N30" s="102" t="s">
        <v>21</v>
      </c>
      <c r="O30" s="105" t="s">
        <v>219</v>
      </c>
      <c r="P30" s="106" t="s">
        <v>53</v>
      </c>
      <c r="Q30" s="107" t="s">
        <v>218</v>
      </c>
    </row>
    <row r="31" spans="1:20" s="80" customFormat="1" ht="50.1" customHeight="1" x14ac:dyDescent="0.25">
      <c r="A31" s="77" t="e">
        <f>#REF!+1</f>
        <v>#REF!</v>
      </c>
      <c r="B31" s="77" t="s">
        <v>95</v>
      </c>
      <c r="C31" s="78">
        <v>42800</v>
      </c>
      <c r="D31" s="79" t="s">
        <v>15</v>
      </c>
      <c r="E31" s="79" t="s">
        <v>125</v>
      </c>
      <c r="F31" s="79" t="s">
        <v>126</v>
      </c>
      <c r="G31" s="78">
        <v>42800</v>
      </c>
      <c r="H31" s="77"/>
      <c r="I31" s="77"/>
      <c r="J31" s="77"/>
      <c r="K31" s="79"/>
      <c r="L31" s="79" t="s">
        <v>62</v>
      </c>
      <c r="M31" s="77"/>
      <c r="N31" s="77" t="s">
        <v>21</v>
      </c>
      <c r="P31" s="80" t="s">
        <v>206</v>
      </c>
      <c r="T31" s="80" t="s">
        <v>229</v>
      </c>
    </row>
    <row r="32" spans="1:20" s="92" customFormat="1" ht="50.1" customHeight="1" x14ac:dyDescent="0.25">
      <c r="A32" s="96" t="e">
        <f>#REF!+1</f>
        <v>#REF!</v>
      </c>
      <c r="B32" s="96" t="s">
        <v>95</v>
      </c>
      <c r="C32" s="97">
        <v>42786</v>
      </c>
      <c r="D32" s="98" t="s">
        <v>97</v>
      </c>
      <c r="E32" s="98" t="s">
        <v>130</v>
      </c>
      <c r="F32" s="98" t="s">
        <v>131</v>
      </c>
      <c r="G32" s="97">
        <v>42786</v>
      </c>
      <c r="H32" s="98" t="s">
        <v>132</v>
      </c>
      <c r="I32" s="99">
        <v>42842</v>
      </c>
      <c r="J32" s="99">
        <v>42842</v>
      </c>
      <c r="K32" s="98" t="s">
        <v>133</v>
      </c>
      <c r="L32" s="98" t="s">
        <v>134</v>
      </c>
      <c r="M32" s="89"/>
      <c r="N32" s="89" t="s">
        <v>21</v>
      </c>
      <c r="O32" s="100" t="s">
        <v>195</v>
      </c>
      <c r="P32" s="93" t="s">
        <v>220</v>
      </c>
    </row>
    <row r="33" spans="1:18" s="62" customFormat="1" ht="50.1" customHeight="1" x14ac:dyDescent="0.25">
      <c r="B33" s="62" t="s">
        <v>95</v>
      </c>
      <c r="C33" s="63">
        <v>42824</v>
      </c>
      <c r="D33" s="64" t="s">
        <v>34</v>
      </c>
      <c r="E33" s="64" t="s">
        <v>137</v>
      </c>
      <c r="F33" s="64" t="s">
        <v>138</v>
      </c>
      <c r="G33" s="63">
        <v>42824</v>
      </c>
      <c r="K33" s="64"/>
      <c r="L33" s="64"/>
      <c r="M33"/>
      <c r="N33" t="s">
        <v>21</v>
      </c>
      <c r="O33" s="64" t="s">
        <v>221</v>
      </c>
      <c r="P33" s="62" t="s">
        <v>206</v>
      </c>
      <c r="Q33"/>
      <c r="R33"/>
    </row>
    <row r="34" spans="1:18" ht="50.1" customHeight="1" x14ac:dyDescent="0.25">
      <c r="A34" s="69" t="e">
        <f>'New Points'!A3+1</f>
        <v>#REF!</v>
      </c>
      <c r="B34" s="70" t="s">
        <v>95</v>
      </c>
      <c r="C34" s="71">
        <v>42833</v>
      </c>
      <c r="D34" s="72" t="s">
        <v>15</v>
      </c>
      <c r="E34" s="72" t="s">
        <v>125</v>
      </c>
      <c r="F34" s="72" t="s">
        <v>141</v>
      </c>
      <c r="G34" s="71">
        <v>42833</v>
      </c>
      <c r="H34" s="70"/>
      <c r="I34" s="70"/>
      <c r="J34" s="70"/>
      <c r="K34" s="72"/>
      <c r="L34" s="72" t="s">
        <v>62</v>
      </c>
      <c r="M34" s="10"/>
      <c r="N34" s="10" t="s">
        <v>21</v>
      </c>
      <c r="P34" s="17" t="s">
        <v>193</v>
      </c>
    </row>
    <row r="35" spans="1:18" s="66" customFormat="1" ht="50.1" customHeight="1" x14ac:dyDescent="0.25">
      <c r="A35" s="62" t="e">
        <f>A34+1</f>
        <v>#REF!</v>
      </c>
      <c r="B35" s="62" t="s">
        <v>142</v>
      </c>
      <c r="C35" s="63">
        <v>42833</v>
      </c>
      <c r="D35" s="64" t="s">
        <v>84</v>
      </c>
      <c r="E35" s="64" t="s">
        <v>143</v>
      </c>
      <c r="F35" s="64" t="s">
        <v>144</v>
      </c>
      <c r="G35" s="63">
        <v>42833</v>
      </c>
      <c r="H35" s="62"/>
      <c r="I35" s="62"/>
      <c r="J35" s="62"/>
      <c r="K35" s="64"/>
      <c r="L35" s="64" t="s">
        <v>112</v>
      </c>
      <c r="M35" s="10"/>
      <c r="N35" s="10" t="s">
        <v>21</v>
      </c>
      <c r="O35" s="66" t="s">
        <v>196</v>
      </c>
      <c r="P35" s="68" t="s">
        <v>206</v>
      </c>
      <c r="Q35"/>
      <c r="R35"/>
    </row>
    <row r="36" spans="1:18" s="57" customFormat="1" ht="50.1" customHeight="1" x14ac:dyDescent="0.25">
      <c r="A36" s="54" t="e">
        <f>A35+1</f>
        <v>#REF!</v>
      </c>
      <c r="B36" s="54" t="s">
        <v>95</v>
      </c>
      <c r="C36" s="55">
        <v>42832</v>
      </c>
      <c r="D36" s="56" t="s">
        <v>37</v>
      </c>
      <c r="E36" s="56" t="s">
        <v>145</v>
      </c>
      <c r="F36" s="56" t="s">
        <v>146</v>
      </c>
      <c r="G36" s="55">
        <v>42833</v>
      </c>
      <c r="H36" s="54"/>
      <c r="I36" s="54"/>
      <c r="J36" s="54"/>
      <c r="K36" s="56"/>
      <c r="L36" s="56" t="s">
        <v>20</v>
      </c>
      <c r="M36" s="2"/>
      <c r="N36" s="2" t="s">
        <v>21</v>
      </c>
      <c r="P36" s="57" t="s">
        <v>206</v>
      </c>
      <c r="Q36" s="7"/>
      <c r="R36" s="7"/>
    </row>
    <row r="37" spans="1:18" s="7" customFormat="1" ht="50.1" customHeight="1" x14ac:dyDescent="0.25">
      <c r="A37" s="2" t="e">
        <f>A36+1</f>
        <v>#REF!</v>
      </c>
      <c r="B37" s="2" t="s">
        <v>95</v>
      </c>
      <c r="C37" s="3">
        <v>42833</v>
      </c>
      <c r="D37" s="4" t="s">
        <v>96</v>
      </c>
      <c r="E37" s="4" t="s">
        <v>147</v>
      </c>
      <c r="F37" s="4" t="s">
        <v>148</v>
      </c>
      <c r="G37" s="3">
        <v>42833</v>
      </c>
      <c r="H37" s="2"/>
      <c r="I37" s="2"/>
      <c r="J37" s="2"/>
      <c r="K37" s="4"/>
      <c r="L37" s="4" t="s">
        <v>104</v>
      </c>
      <c r="M37" s="2"/>
      <c r="N37" s="2" t="s">
        <v>21</v>
      </c>
      <c r="P37" s="17" t="s">
        <v>193</v>
      </c>
    </row>
    <row r="38" spans="1:18" s="66" customFormat="1" ht="50.1" customHeight="1" x14ac:dyDescent="0.25">
      <c r="A38" s="62">
        <v>122</v>
      </c>
      <c r="B38" s="62" t="s">
        <v>95</v>
      </c>
      <c r="C38" s="63">
        <v>42837</v>
      </c>
      <c r="D38" s="64" t="s">
        <v>34</v>
      </c>
      <c r="E38" s="64" t="s">
        <v>137</v>
      </c>
      <c r="F38" s="64" t="s">
        <v>149</v>
      </c>
      <c r="G38" s="63">
        <v>42838</v>
      </c>
      <c r="H38" s="62"/>
      <c r="I38" s="62"/>
      <c r="J38" s="62"/>
      <c r="K38" s="64"/>
      <c r="L38" s="64" t="s">
        <v>56</v>
      </c>
      <c r="M38" s="10"/>
      <c r="N38" s="10" t="s">
        <v>21</v>
      </c>
      <c r="O38" s="66" t="s">
        <v>196</v>
      </c>
      <c r="P38" s="67" t="s">
        <v>225</v>
      </c>
      <c r="Q38"/>
      <c r="R38"/>
    </row>
    <row r="39" spans="1:18" s="66" customFormat="1" ht="50.1" customHeight="1" x14ac:dyDescent="0.25">
      <c r="A39" s="62">
        <f>'New Points'!A4+1</f>
        <v>124</v>
      </c>
      <c r="B39" s="62" t="s">
        <v>95</v>
      </c>
      <c r="C39" s="63">
        <v>42838</v>
      </c>
      <c r="D39" s="64" t="s">
        <v>129</v>
      </c>
      <c r="E39" s="64" t="s">
        <v>93</v>
      </c>
      <c r="F39" s="64" t="s">
        <v>152</v>
      </c>
      <c r="G39" s="63">
        <v>42838</v>
      </c>
      <c r="H39" s="62"/>
      <c r="I39" s="62"/>
      <c r="J39" s="62"/>
      <c r="K39" s="64"/>
      <c r="L39" s="64" t="s">
        <v>64</v>
      </c>
      <c r="M39" s="10"/>
      <c r="N39" s="10" t="s">
        <v>21</v>
      </c>
      <c r="O39" s="66" t="s">
        <v>196</v>
      </c>
      <c r="P39" s="67" t="s">
        <v>206</v>
      </c>
      <c r="Q39"/>
      <c r="R39"/>
    </row>
    <row r="40" spans="1:18" s="66" customFormat="1" ht="50.1" customHeight="1" x14ac:dyDescent="0.25">
      <c r="A40" s="62">
        <f>A39+1</f>
        <v>125</v>
      </c>
      <c r="B40" s="62" t="s">
        <v>95</v>
      </c>
      <c r="C40" s="63">
        <v>42838</v>
      </c>
      <c r="D40" s="64" t="s">
        <v>34</v>
      </c>
      <c r="E40" s="64" t="s">
        <v>153</v>
      </c>
      <c r="F40" s="64" t="s">
        <v>154</v>
      </c>
      <c r="G40" s="63">
        <v>42838</v>
      </c>
      <c r="H40" s="62"/>
      <c r="I40" s="62"/>
      <c r="J40" s="62"/>
      <c r="K40" s="64"/>
      <c r="L40" s="64" t="s">
        <v>155</v>
      </c>
      <c r="M40" s="10"/>
      <c r="N40" s="10" t="s">
        <v>21</v>
      </c>
      <c r="O40" s="66" t="s">
        <v>202</v>
      </c>
      <c r="P40" s="67" t="s">
        <v>53</v>
      </c>
      <c r="Q40"/>
      <c r="R40"/>
    </row>
    <row r="41" spans="1:18" s="66" customFormat="1" ht="50.1" customHeight="1" x14ac:dyDescent="0.25">
      <c r="A41" s="62">
        <f>A40+1</f>
        <v>126</v>
      </c>
      <c r="B41" s="62" t="s">
        <v>95</v>
      </c>
      <c r="C41" s="63">
        <v>42838</v>
      </c>
      <c r="D41" s="64" t="s">
        <v>129</v>
      </c>
      <c r="E41" s="64" t="s">
        <v>156</v>
      </c>
      <c r="F41" s="64" t="s">
        <v>157</v>
      </c>
      <c r="G41" s="63">
        <v>42838</v>
      </c>
      <c r="H41" s="62"/>
      <c r="I41" s="62"/>
      <c r="J41" s="62"/>
      <c r="K41" s="64"/>
      <c r="L41" s="64" t="s">
        <v>104</v>
      </c>
      <c r="M41" s="10"/>
      <c r="N41" s="10" t="s">
        <v>21</v>
      </c>
      <c r="O41" s="66" t="s">
        <v>202</v>
      </c>
      <c r="P41" s="67" t="s">
        <v>53</v>
      </c>
      <c r="Q41"/>
      <c r="R41"/>
    </row>
    <row r="42" spans="1:18" s="66" customFormat="1" ht="50.1" customHeight="1" x14ac:dyDescent="0.25">
      <c r="A42" s="62">
        <f>A41+1</f>
        <v>127</v>
      </c>
      <c r="B42" s="62" t="s">
        <v>95</v>
      </c>
      <c r="C42" s="63">
        <v>42838</v>
      </c>
      <c r="D42" s="64" t="s">
        <v>129</v>
      </c>
      <c r="E42" s="64" t="s">
        <v>156</v>
      </c>
      <c r="F42" s="64"/>
      <c r="G42" s="63">
        <v>42838</v>
      </c>
      <c r="H42" s="62"/>
      <c r="I42" s="62"/>
      <c r="J42" s="62"/>
      <c r="K42" s="64"/>
      <c r="L42" s="64" t="s">
        <v>64</v>
      </c>
      <c r="M42" s="10"/>
      <c r="N42" s="10" t="s">
        <v>21</v>
      </c>
      <c r="O42" s="66" t="s">
        <v>202</v>
      </c>
      <c r="P42" s="67" t="s">
        <v>53</v>
      </c>
      <c r="Q42"/>
      <c r="R42"/>
    </row>
    <row r="43" spans="1:18" s="66" customFormat="1" ht="50.1" customHeight="1" x14ac:dyDescent="0.25">
      <c r="A43" s="62">
        <f>A42+1</f>
        <v>128</v>
      </c>
      <c r="B43" s="62" t="s">
        <v>95</v>
      </c>
      <c r="C43" s="63">
        <v>42838</v>
      </c>
      <c r="D43" s="64" t="s">
        <v>34</v>
      </c>
      <c r="E43" s="64" t="s">
        <v>50</v>
      </c>
      <c r="F43" s="64" t="s">
        <v>158</v>
      </c>
      <c r="G43" s="63">
        <v>42838</v>
      </c>
      <c r="H43" s="62"/>
      <c r="I43" s="62"/>
      <c r="J43" s="62"/>
      <c r="K43" s="64"/>
      <c r="L43" s="64" t="s">
        <v>43</v>
      </c>
      <c r="M43" s="10"/>
      <c r="N43" s="10" t="s">
        <v>21</v>
      </c>
      <c r="O43" s="66" t="s">
        <v>202</v>
      </c>
      <c r="P43" s="67" t="s">
        <v>53</v>
      </c>
      <c r="Q43"/>
      <c r="R43"/>
    </row>
    <row r="44" spans="1:18" s="92" customFormat="1" ht="50.1" customHeight="1" x14ac:dyDescent="0.25">
      <c r="A44" s="89" t="e">
        <f>'New Points'!A6+1</f>
        <v>#REF!</v>
      </c>
      <c r="B44" s="89" t="s">
        <v>14</v>
      </c>
      <c r="C44" s="90">
        <v>42838</v>
      </c>
      <c r="D44" s="91" t="s">
        <v>164</v>
      </c>
      <c r="E44" s="91" t="s">
        <v>165</v>
      </c>
      <c r="F44" s="91" t="s">
        <v>166</v>
      </c>
      <c r="G44" s="90">
        <v>42838</v>
      </c>
      <c r="H44" s="89"/>
      <c r="I44" s="89"/>
      <c r="J44" s="89"/>
      <c r="K44" s="91"/>
      <c r="L44" s="91" t="s">
        <v>113</v>
      </c>
      <c r="M44" s="89"/>
      <c r="N44" s="89" t="s">
        <v>21</v>
      </c>
      <c r="P44" s="92" t="s">
        <v>205</v>
      </c>
    </row>
    <row r="45" spans="1:18" s="66" customFormat="1" ht="50.1" customHeight="1" x14ac:dyDescent="0.25">
      <c r="A45" s="62" t="e">
        <f>A44+1</f>
        <v>#REF!</v>
      </c>
      <c r="B45" s="62" t="s">
        <v>14</v>
      </c>
      <c r="C45" s="63">
        <v>42838</v>
      </c>
      <c r="D45" s="64" t="s">
        <v>164</v>
      </c>
      <c r="E45" s="64" t="s">
        <v>165</v>
      </c>
      <c r="F45" s="64" t="s">
        <v>167</v>
      </c>
      <c r="G45" s="63">
        <v>42838</v>
      </c>
      <c r="H45" s="62"/>
      <c r="I45" s="62"/>
      <c r="J45" s="62"/>
      <c r="K45" s="64"/>
      <c r="L45" s="64" t="s">
        <v>113</v>
      </c>
      <c r="M45" s="62"/>
      <c r="N45" s="62" t="s">
        <v>21</v>
      </c>
      <c r="P45" s="66" t="s">
        <v>205</v>
      </c>
    </row>
    <row r="46" spans="1:18" s="48" customFormat="1" ht="50.1" customHeight="1" x14ac:dyDescent="0.25">
      <c r="A46" s="45" t="e">
        <f>A45+1</f>
        <v>#REF!</v>
      </c>
      <c r="B46" s="45" t="s">
        <v>14</v>
      </c>
      <c r="C46" s="46">
        <v>42838</v>
      </c>
      <c r="D46" s="47" t="s">
        <v>15</v>
      </c>
      <c r="E46" s="47" t="s">
        <v>168</v>
      </c>
      <c r="F46" s="47" t="s">
        <v>169</v>
      </c>
      <c r="G46" s="46">
        <v>42838</v>
      </c>
      <c r="H46" s="45"/>
      <c r="I46" s="45"/>
      <c r="J46" s="45"/>
      <c r="K46" s="47"/>
      <c r="L46" s="47" t="s">
        <v>20</v>
      </c>
      <c r="M46" s="10"/>
      <c r="N46" s="10" t="s">
        <v>21</v>
      </c>
      <c r="O46" s="48" t="s">
        <v>197</v>
      </c>
      <c r="P46" s="48" t="s">
        <v>206</v>
      </c>
      <c r="Q46"/>
      <c r="R46"/>
    </row>
    <row r="47" spans="1:18" ht="50.1" customHeight="1" x14ac:dyDescent="0.25">
      <c r="A47" s="10" t="e">
        <f>'New Points'!A7+1</f>
        <v>#REF!</v>
      </c>
      <c r="B47" s="10" t="s">
        <v>14</v>
      </c>
      <c r="C47" s="12">
        <v>42840</v>
      </c>
      <c r="D47" s="6" t="s">
        <v>33</v>
      </c>
      <c r="E47" s="6" t="s">
        <v>171</v>
      </c>
      <c r="F47" s="6" t="s">
        <v>172</v>
      </c>
      <c r="G47" s="12">
        <v>42842</v>
      </c>
      <c r="H47" s="10"/>
      <c r="I47" s="10"/>
      <c r="J47" s="10"/>
      <c r="K47" s="6"/>
      <c r="L47" s="6" t="s">
        <v>163</v>
      </c>
      <c r="M47" s="10"/>
      <c r="N47" s="10" t="s">
        <v>21</v>
      </c>
      <c r="O47" s="11" t="s">
        <v>198</v>
      </c>
      <c r="P47" s="11" t="s">
        <v>198</v>
      </c>
    </row>
    <row r="48" spans="1:18" s="66" customFormat="1" ht="50.1" customHeight="1" x14ac:dyDescent="0.25">
      <c r="A48" s="62" t="e">
        <f>A47+1</f>
        <v>#REF!</v>
      </c>
      <c r="B48" s="62" t="s">
        <v>95</v>
      </c>
      <c r="C48" s="63">
        <v>42842</v>
      </c>
      <c r="D48" s="64" t="s">
        <v>97</v>
      </c>
      <c r="E48" s="64" t="s">
        <v>135</v>
      </c>
      <c r="F48" s="64" t="s">
        <v>173</v>
      </c>
      <c r="G48" s="63">
        <v>42842</v>
      </c>
      <c r="H48" s="62"/>
      <c r="I48" s="62"/>
      <c r="J48" s="62"/>
      <c r="K48" s="64"/>
      <c r="L48" s="64" t="s">
        <v>128</v>
      </c>
      <c r="M48" s="62"/>
      <c r="N48" s="62" t="s">
        <v>21</v>
      </c>
      <c r="O48" s="66" t="s">
        <v>199</v>
      </c>
      <c r="P48" s="66" t="s">
        <v>206</v>
      </c>
    </row>
    <row r="49" spans="1:20" s="66" customFormat="1" ht="50.1" customHeight="1" x14ac:dyDescent="0.25">
      <c r="A49" s="62">
        <v>138</v>
      </c>
      <c r="B49" s="62" t="s">
        <v>95</v>
      </c>
      <c r="C49" s="63">
        <v>42844</v>
      </c>
      <c r="D49" s="64" t="s">
        <v>15</v>
      </c>
      <c r="E49" s="64" t="s">
        <v>174</v>
      </c>
      <c r="F49" s="64" t="s">
        <v>175</v>
      </c>
      <c r="G49" s="63">
        <v>42845</v>
      </c>
      <c r="H49" s="62"/>
      <c r="I49" s="62"/>
      <c r="J49" s="62"/>
      <c r="K49" s="64"/>
      <c r="L49" s="64" t="s">
        <v>62</v>
      </c>
      <c r="M49" s="62"/>
      <c r="N49" s="62" t="s">
        <v>21</v>
      </c>
      <c r="O49" s="66" t="s">
        <v>197</v>
      </c>
      <c r="P49" s="66" t="s">
        <v>227</v>
      </c>
    </row>
    <row r="50" spans="1:20" s="48" customFormat="1" ht="50.1" customHeight="1" x14ac:dyDescent="0.25">
      <c r="A50" s="45">
        <f>'New Points'!A8+1</f>
        <v>140</v>
      </c>
      <c r="B50" s="45" t="s">
        <v>95</v>
      </c>
      <c r="C50" s="46">
        <v>42844</v>
      </c>
      <c r="D50" s="47" t="s">
        <v>15</v>
      </c>
      <c r="E50" s="47" t="s">
        <v>178</v>
      </c>
      <c r="F50" s="47" t="s">
        <v>179</v>
      </c>
      <c r="G50" s="46">
        <v>42845</v>
      </c>
      <c r="H50" s="45"/>
      <c r="I50" s="45"/>
      <c r="J50" s="45"/>
      <c r="K50" s="47"/>
      <c r="L50" s="47" t="s">
        <v>62</v>
      </c>
      <c r="M50" s="45"/>
      <c r="N50" s="45" t="s">
        <v>21</v>
      </c>
      <c r="O50" s="48" t="s">
        <v>224</v>
      </c>
      <c r="P50" s="48" t="s">
        <v>206</v>
      </c>
    </row>
    <row r="51" spans="1:20" s="92" customFormat="1" ht="50.1" customHeight="1" x14ac:dyDescent="0.25">
      <c r="A51" s="89">
        <f>A50+1</f>
        <v>141</v>
      </c>
      <c r="B51" s="89" t="s">
        <v>95</v>
      </c>
      <c r="C51" s="90">
        <v>42844</v>
      </c>
      <c r="D51" s="91" t="s">
        <v>15</v>
      </c>
      <c r="E51" s="91" t="s">
        <v>180</v>
      </c>
      <c r="F51" s="91" t="s">
        <v>181</v>
      </c>
      <c r="G51" s="90">
        <v>42845</v>
      </c>
      <c r="H51" s="89"/>
      <c r="I51" s="89"/>
      <c r="J51" s="89"/>
      <c r="K51" s="91"/>
      <c r="L51" s="91" t="s">
        <v>62</v>
      </c>
      <c r="M51" s="89"/>
      <c r="N51" s="89" t="s">
        <v>21</v>
      </c>
      <c r="O51" s="92" t="s">
        <v>200</v>
      </c>
      <c r="P51" s="92" t="s">
        <v>206</v>
      </c>
    </row>
    <row r="52" spans="1:20" s="66" customFormat="1" ht="50.1" customHeight="1" x14ac:dyDescent="0.25">
      <c r="A52" s="62">
        <f>A51+1</f>
        <v>142</v>
      </c>
      <c r="B52" s="62" t="s">
        <v>95</v>
      </c>
      <c r="C52" s="63">
        <v>42844</v>
      </c>
      <c r="D52" s="64" t="s">
        <v>15</v>
      </c>
      <c r="E52" s="64" t="s">
        <v>182</v>
      </c>
      <c r="F52" s="64" t="s">
        <v>183</v>
      </c>
      <c r="G52" s="63">
        <v>42845</v>
      </c>
      <c r="H52" s="62"/>
      <c r="I52" s="62"/>
      <c r="J52" s="62"/>
      <c r="K52" s="64"/>
      <c r="L52" s="64" t="s">
        <v>62</v>
      </c>
      <c r="M52" s="62"/>
      <c r="N52" s="62" t="s">
        <v>21</v>
      </c>
      <c r="O52" s="66" t="s">
        <v>197</v>
      </c>
      <c r="P52" s="66" t="s">
        <v>206</v>
      </c>
      <c r="T52" s="66" t="s">
        <v>227</v>
      </c>
    </row>
    <row r="53" spans="1:20" s="66" customFormat="1" ht="50.1" customHeight="1" x14ac:dyDescent="0.25">
      <c r="A53" s="62">
        <f>A52+1</f>
        <v>143</v>
      </c>
      <c r="B53" s="62" t="s">
        <v>95</v>
      </c>
      <c r="C53" s="63">
        <v>42845</v>
      </c>
      <c r="D53" s="64" t="s">
        <v>97</v>
      </c>
      <c r="E53" s="64" t="s">
        <v>92</v>
      </c>
      <c r="F53" s="64" t="s">
        <v>184</v>
      </c>
      <c r="G53" s="63">
        <v>42845</v>
      </c>
      <c r="H53" s="62"/>
      <c r="I53" s="62"/>
      <c r="J53" s="62"/>
      <c r="K53" s="64"/>
      <c r="L53" s="64" t="s">
        <v>56</v>
      </c>
      <c r="M53" s="10"/>
      <c r="N53" s="2" t="s">
        <v>21</v>
      </c>
      <c r="O53" s="66" t="s">
        <v>202</v>
      </c>
      <c r="P53" s="66" t="s">
        <v>206</v>
      </c>
      <c r="Q53"/>
      <c r="R53"/>
      <c r="T53" s="66" t="s">
        <v>227</v>
      </c>
    </row>
    <row r="54" spans="1:20" s="66" customFormat="1" ht="50.1" customHeight="1" x14ac:dyDescent="0.25">
      <c r="A54" s="62">
        <f>A53+1</f>
        <v>144</v>
      </c>
      <c r="B54" s="62" t="s">
        <v>95</v>
      </c>
      <c r="C54" s="63">
        <v>42845</v>
      </c>
      <c r="D54" s="64" t="s">
        <v>38</v>
      </c>
      <c r="E54" s="64" t="s">
        <v>185</v>
      </c>
      <c r="F54" s="64" t="s">
        <v>186</v>
      </c>
      <c r="G54" s="63">
        <v>42845</v>
      </c>
      <c r="H54" s="62"/>
      <c r="I54" s="62"/>
      <c r="J54" s="62"/>
      <c r="K54" s="64"/>
      <c r="L54" s="64" t="s">
        <v>94</v>
      </c>
      <c r="M54" s="10"/>
      <c r="N54" s="2" t="s">
        <v>21</v>
      </c>
      <c r="P54" s="66" t="s">
        <v>206</v>
      </c>
      <c r="Q54"/>
      <c r="R54"/>
      <c r="T54" s="66" t="s">
        <v>227</v>
      </c>
    </row>
    <row r="55" spans="1:20" s="66" customFormat="1" ht="50.1" customHeight="1" x14ac:dyDescent="0.25">
      <c r="A55" s="62">
        <f>A54+1</f>
        <v>145</v>
      </c>
      <c r="B55" s="62" t="s">
        <v>95</v>
      </c>
      <c r="C55" s="63">
        <v>42845</v>
      </c>
      <c r="D55" s="64" t="s">
        <v>34</v>
      </c>
      <c r="E55" s="64" t="s">
        <v>187</v>
      </c>
      <c r="F55" s="64" t="s">
        <v>188</v>
      </c>
      <c r="G55" s="63">
        <v>42845</v>
      </c>
      <c r="H55" s="62"/>
      <c r="I55" s="62"/>
      <c r="J55" s="62"/>
      <c r="K55" s="64"/>
      <c r="L55" s="64" t="s">
        <v>116</v>
      </c>
      <c r="M55" s="10"/>
      <c r="N55" s="2" t="s">
        <v>21</v>
      </c>
      <c r="O55" s="66" t="s">
        <v>202</v>
      </c>
      <c r="P55" s="66" t="s">
        <v>206</v>
      </c>
      <c r="Q55"/>
      <c r="R55"/>
      <c r="T55" s="66" t="s">
        <v>227</v>
      </c>
    </row>
    <row r="56" spans="1:20" s="48" customFormat="1" ht="50.1" customHeight="1" x14ac:dyDescent="0.25">
      <c r="A56" s="45" t="e">
        <f>#REF!+1</f>
        <v>#REF!</v>
      </c>
      <c r="B56" s="45" t="s">
        <v>95</v>
      </c>
      <c r="C56" s="46">
        <v>42795</v>
      </c>
      <c r="D56" s="47" t="s">
        <v>72</v>
      </c>
      <c r="E56" s="47" t="s">
        <v>117</v>
      </c>
      <c r="F56" s="47" t="s">
        <v>118</v>
      </c>
      <c r="G56" s="46">
        <v>42796</v>
      </c>
      <c r="H56" s="45" t="s">
        <v>28</v>
      </c>
      <c r="I56" s="46">
        <v>42814</v>
      </c>
      <c r="J56" s="46">
        <v>42814</v>
      </c>
      <c r="K56" s="47" t="s">
        <v>119</v>
      </c>
      <c r="L56" s="47" t="s">
        <v>113</v>
      </c>
      <c r="M56" s="2"/>
      <c r="N56" s="2" t="s">
        <v>21</v>
      </c>
      <c r="Q56" s="7"/>
      <c r="R56"/>
    </row>
    <row r="57" spans="1:20" s="48" customFormat="1" ht="50.1" customHeight="1" x14ac:dyDescent="0.25">
      <c r="A57" s="45" t="e">
        <f>#REF!+1</f>
        <v>#REF!</v>
      </c>
      <c r="B57" s="45" t="s">
        <v>95</v>
      </c>
      <c r="C57" s="46">
        <v>42832</v>
      </c>
      <c r="D57" s="47" t="s">
        <v>72</v>
      </c>
      <c r="E57" s="47" t="s">
        <v>139</v>
      </c>
      <c r="F57" s="47" t="s">
        <v>140</v>
      </c>
      <c r="G57" s="46">
        <v>42833</v>
      </c>
      <c r="H57" s="45"/>
      <c r="I57" s="45"/>
      <c r="J57" s="45"/>
      <c r="K57" s="47"/>
      <c r="L57" s="47" t="s">
        <v>36</v>
      </c>
      <c r="M57" s="10"/>
      <c r="N57" s="10" t="s">
        <v>21</v>
      </c>
      <c r="Q57"/>
      <c r="R57"/>
    </row>
    <row r="58" spans="1:20" s="48" customFormat="1" ht="50.1" customHeight="1" x14ac:dyDescent="0.25">
      <c r="A58" s="45">
        <f>'Done Points'!A91+1</f>
        <v>1</v>
      </c>
      <c r="B58" s="45" t="s">
        <v>95</v>
      </c>
      <c r="C58" s="46">
        <v>42838</v>
      </c>
      <c r="D58" s="47" t="s">
        <v>84</v>
      </c>
      <c r="E58" s="47" t="s">
        <v>150</v>
      </c>
      <c r="F58" s="47" t="s">
        <v>151</v>
      </c>
      <c r="G58" s="46">
        <v>42838</v>
      </c>
      <c r="H58" s="45"/>
      <c r="I58" s="45"/>
      <c r="J58" s="45"/>
      <c r="K58" s="47"/>
      <c r="L58" s="47" t="s">
        <v>121</v>
      </c>
      <c r="M58" s="2"/>
      <c r="N58" s="2" t="s">
        <v>21</v>
      </c>
      <c r="Q58" s="7"/>
      <c r="R58"/>
    </row>
    <row r="59" spans="1:20" s="48" customFormat="1" ht="50.1" customHeight="1" x14ac:dyDescent="0.25">
      <c r="A59" s="45">
        <f>'Done Points'!A96+1</f>
        <v>1</v>
      </c>
      <c r="B59" s="45" t="s">
        <v>95</v>
      </c>
      <c r="C59" s="46">
        <v>42838</v>
      </c>
      <c r="D59" s="47" t="s">
        <v>84</v>
      </c>
      <c r="E59" s="47" t="s">
        <v>159</v>
      </c>
      <c r="F59" s="47" t="s">
        <v>160</v>
      </c>
      <c r="G59" s="46">
        <v>42838</v>
      </c>
      <c r="H59" s="45"/>
      <c r="I59" s="45"/>
      <c r="J59" s="45"/>
      <c r="K59" s="47"/>
      <c r="L59" s="47" t="s">
        <v>64</v>
      </c>
      <c r="M59" s="2"/>
      <c r="N59" s="2" t="s">
        <v>21</v>
      </c>
      <c r="Q59" s="7"/>
      <c r="R59"/>
    </row>
    <row r="60" spans="1:20" s="80" customFormat="1" ht="50.1" customHeight="1" x14ac:dyDescent="0.25">
      <c r="A60" s="77">
        <f>'Done Points'!A97+1</f>
        <v>1</v>
      </c>
      <c r="B60" s="77" t="s">
        <v>14</v>
      </c>
      <c r="C60" s="78">
        <v>42838</v>
      </c>
      <c r="D60" s="79" t="s">
        <v>33</v>
      </c>
      <c r="E60" s="79" t="s">
        <v>161</v>
      </c>
      <c r="F60" s="79" t="s">
        <v>162</v>
      </c>
      <c r="G60" s="78">
        <v>42838</v>
      </c>
      <c r="H60" s="77"/>
      <c r="I60" s="77"/>
      <c r="J60" s="77"/>
      <c r="K60" s="79"/>
      <c r="L60" s="79" t="s">
        <v>163</v>
      </c>
      <c r="M60" s="77"/>
      <c r="N60" s="77" t="s">
        <v>21</v>
      </c>
      <c r="O60" s="80" t="s">
        <v>227</v>
      </c>
      <c r="T60" s="80" t="s">
        <v>227</v>
      </c>
    </row>
    <row r="61" spans="1:20" s="49" customFormat="1" ht="50.1" customHeight="1" x14ac:dyDescent="0.25">
      <c r="A61" s="51">
        <f>'Done Points'!A100+1</f>
        <v>1</v>
      </c>
      <c r="B61" s="51" t="s">
        <v>14</v>
      </c>
      <c r="C61" s="52">
        <v>42838</v>
      </c>
      <c r="D61" s="53" t="s">
        <v>164</v>
      </c>
      <c r="E61" s="53" t="s">
        <v>165</v>
      </c>
      <c r="F61" s="53" t="s">
        <v>170</v>
      </c>
      <c r="G61" s="52">
        <v>42838</v>
      </c>
      <c r="H61" s="51"/>
      <c r="I61" s="51"/>
      <c r="J61" s="51"/>
      <c r="K61" s="53"/>
      <c r="L61" s="53" t="s">
        <v>113</v>
      </c>
      <c r="M61" s="2"/>
      <c r="N61" s="2" t="s">
        <v>21</v>
      </c>
      <c r="Q61" s="7"/>
      <c r="R61"/>
    </row>
    <row r="62" spans="1:20" s="76" customFormat="1" ht="50.1" customHeight="1" x14ac:dyDescent="0.25">
      <c r="A62" s="73">
        <f>'Done Points'!A103+1</f>
        <v>1</v>
      </c>
      <c r="B62" s="73" t="s">
        <v>95</v>
      </c>
      <c r="C62" s="74">
        <v>42844</v>
      </c>
      <c r="D62" s="75" t="s">
        <v>15</v>
      </c>
      <c r="E62" s="75" t="s">
        <v>176</v>
      </c>
      <c r="F62" s="75" t="s">
        <v>177</v>
      </c>
      <c r="G62" s="74">
        <v>42845</v>
      </c>
      <c r="H62" s="73"/>
      <c r="I62" s="73"/>
      <c r="J62" s="73"/>
      <c r="K62" s="75"/>
      <c r="L62" s="75" t="s">
        <v>62</v>
      </c>
      <c r="M62" s="73"/>
      <c r="N62" s="73" t="s">
        <v>21</v>
      </c>
      <c r="O62" s="76" t="s">
        <v>197</v>
      </c>
      <c r="T62" s="76" t="s">
        <v>228</v>
      </c>
    </row>
    <row r="63" spans="1:20" s="66" customFormat="1" ht="50.1" customHeight="1" x14ac:dyDescent="0.25">
      <c r="A63" s="62">
        <f>'Done Points'!A109+1</f>
        <v>1</v>
      </c>
      <c r="B63" s="62" t="s">
        <v>95</v>
      </c>
      <c r="C63" s="63">
        <v>42845</v>
      </c>
      <c r="D63" s="64" t="s">
        <v>127</v>
      </c>
      <c r="E63" s="64" t="s">
        <v>189</v>
      </c>
      <c r="F63" s="64" t="s">
        <v>190</v>
      </c>
      <c r="G63" s="63">
        <v>42845</v>
      </c>
      <c r="H63" s="62"/>
      <c r="I63" s="62"/>
      <c r="J63" s="62"/>
      <c r="K63" s="64"/>
      <c r="L63" s="64" t="s">
        <v>89</v>
      </c>
      <c r="M63" s="10"/>
      <c r="N63" s="2" t="s">
        <v>21</v>
      </c>
      <c r="Q63"/>
      <c r="R63"/>
      <c r="T63" s="66" t="s">
        <v>227</v>
      </c>
    </row>
    <row r="64" spans="1:20" s="66" customFormat="1" ht="50.1" customHeight="1" x14ac:dyDescent="0.25">
      <c r="A64" s="62" t="e">
        <f>'Done Points'!#REF!+1</f>
        <v>#REF!</v>
      </c>
      <c r="B64" s="62" t="s">
        <v>14</v>
      </c>
      <c r="C64" s="63">
        <v>42847</v>
      </c>
      <c r="D64" s="64" t="s">
        <v>37</v>
      </c>
      <c r="E64" s="64" t="s">
        <v>136</v>
      </c>
      <c r="F64" s="64" t="s">
        <v>191</v>
      </c>
      <c r="G64" s="63">
        <v>42847</v>
      </c>
      <c r="H64" s="62"/>
      <c r="I64" s="62"/>
      <c r="J64" s="62"/>
      <c r="K64" s="64"/>
      <c r="L64" s="64" t="s">
        <v>64</v>
      </c>
      <c r="M64" s="10"/>
      <c r="N64" s="2" t="s">
        <v>21</v>
      </c>
      <c r="Q64"/>
      <c r="R64"/>
      <c r="T64" s="66" t="s">
        <v>227</v>
      </c>
    </row>
    <row r="66" spans="2:3" ht="50.1" customHeight="1" x14ac:dyDescent="0.25">
      <c r="B66" s="76"/>
      <c r="C66" t="s">
        <v>228</v>
      </c>
    </row>
    <row r="67" spans="2:3" ht="50.1" customHeight="1" x14ac:dyDescent="0.25">
      <c r="B67" s="66"/>
      <c r="C67" t="s">
        <v>230</v>
      </c>
    </row>
    <row r="68" spans="2:3" ht="50.1" customHeight="1" x14ac:dyDescent="0.25">
      <c r="B68" s="48"/>
      <c r="C68" t="s">
        <v>231</v>
      </c>
    </row>
  </sheetData>
  <autoFilter ref="D1:P6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
  <sheetViews>
    <sheetView tabSelected="1" workbookViewId="0">
      <selection activeCell="R6" sqref="R6"/>
    </sheetView>
  </sheetViews>
  <sheetFormatPr defaultRowHeight="15" x14ac:dyDescent="0.25"/>
  <cols>
    <col min="1" max="1" width="15" customWidth="1"/>
    <col min="6" max="6" width="23.85546875" customWidth="1"/>
    <col min="20" max="20" width="35.85546875" customWidth="1"/>
  </cols>
  <sheetData>
    <row r="1" spans="1:20" ht="50.1" customHeight="1" x14ac:dyDescent="0.25">
      <c r="A1" s="1" t="s">
        <v>0</v>
      </c>
      <c r="B1" s="1" t="s">
        <v>1</v>
      </c>
      <c r="C1" s="1" t="s">
        <v>2</v>
      </c>
      <c r="D1" s="81" t="s">
        <v>3</v>
      </c>
      <c r="E1" s="1" t="s">
        <v>4</v>
      </c>
      <c r="F1" s="1" t="s">
        <v>5</v>
      </c>
      <c r="G1" s="1" t="s">
        <v>6</v>
      </c>
      <c r="H1" s="1" t="s">
        <v>7</v>
      </c>
      <c r="I1" s="1" t="s">
        <v>8</v>
      </c>
      <c r="J1" s="1" t="s">
        <v>9</v>
      </c>
      <c r="K1" s="1" t="s">
        <v>10</v>
      </c>
      <c r="L1" s="1" t="s">
        <v>11</v>
      </c>
      <c r="M1" s="1" t="s">
        <v>12</v>
      </c>
      <c r="N1" s="1" t="s">
        <v>13</v>
      </c>
      <c r="O1" s="16" t="s">
        <v>201</v>
      </c>
      <c r="P1" s="16" t="s">
        <v>203</v>
      </c>
      <c r="S1" s="44" t="s">
        <v>223</v>
      </c>
      <c r="T1" s="44" t="s">
        <v>226</v>
      </c>
    </row>
    <row r="2" spans="1:20" s="66" customFormat="1" ht="50.1" customHeight="1" x14ac:dyDescent="0.25">
      <c r="A2" s="62" t="e">
        <f>#REF!+1</f>
        <v>#REF!</v>
      </c>
      <c r="B2" s="62" t="s">
        <v>95</v>
      </c>
      <c r="C2" s="63">
        <v>42786</v>
      </c>
      <c r="D2" s="64" t="s">
        <v>72</v>
      </c>
      <c r="E2" s="64" t="s">
        <v>106</v>
      </c>
      <c r="F2" s="64" t="s">
        <v>107</v>
      </c>
      <c r="G2" s="63">
        <v>42786</v>
      </c>
      <c r="H2" s="64" t="s">
        <v>108</v>
      </c>
      <c r="I2" s="63">
        <v>42842</v>
      </c>
      <c r="J2" s="63">
        <v>42842</v>
      </c>
      <c r="K2" s="64" t="s">
        <v>109</v>
      </c>
      <c r="L2" s="64" t="s">
        <v>104</v>
      </c>
      <c r="M2" s="62"/>
      <c r="N2" s="62" t="s">
        <v>21</v>
      </c>
      <c r="P2" s="67" t="s">
        <v>21</v>
      </c>
      <c r="T2" s="68" t="s">
        <v>233</v>
      </c>
    </row>
    <row r="3" spans="1:20" s="7" customFormat="1" ht="50.1" customHeight="1" x14ac:dyDescent="0.25">
      <c r="A3" s="2" t="e">
        <f>#REF!+1</f>
        <v>#REF!</v>
      </c>
      <c r="B3" s="2" t="s">
        <v>95</v>
      </c>
      <c r="C3" s="3">
        <v>42797</v>
      </c>
      <c r="D3" s="4" t="s">
        <v>38</v>
      </c>
      <c r="E3" s="4" t="s">
        <v>39</v>
      </c>
      <c r="F3" s="4" t="s">
        <v>120</v>
      </c>
      <c r="G3" s="3">
        <v>42797</v>
      </c>
      <c r="H3" s="2"/>
      <c r="I3" s="2"/>
      <c r="J3" s="2"/>
      <c r="K3" s="4"/>
      <c r="L3" s="4" t="s">
        <v>113</v>
      </c>
      <c r="M3" s="2"/>
      <c r="N3" s="2" t="s">
        <v>21</v>
      </c>
      <c r="P3" s="7" t="s">
        <v>21</v>
      </c>
    </row>
    <row r="4" spans="1:20" s="66" customFormat="1" ht="50.1" customHeight="1" x14ac:dyDescent="0.25">
      <c r="A4" s="62" t="e">
        <f>#REF!+1</f>
        <v>#REF!</v>
      </c>
      <c r="B4" s="62" t="s">
        <v>14</v>
      </c>
      <c r="C4" s="63">
        <v>42800</v>
      </c>
      <c r="D4" s="64" t="s">
        <v>34</v>
      </c>
      <c r="E4" s="64" t="s">
        <v>122</v>
      </c>
      <c r="F4" s="64" t="s">
        <v>123</v>
      </c>
      <c r="G4" s="63">
        <v>42800</v>
      </c>
      <c r="H4" s="62" t="s">
        <v>31</v>
      </c>
      <c r="I4" s="63">
        <v>42842</v>
      </c>
      <c r="J4" s="63">
        <v>42842</v>
      </c>
      <c r="K4" s="64" t="s">
        <v>124</v>
      </c>
      <c r="L4" s="64" t="s">
        <v>56</v>
      </c>
      <c r="M4" s="62"/>
      <c r="N4" s="62" t="s">
        <v>21</v>
      </c>
      <c r="O4" s="68" t="s">
        <v>219</v>
      </c>
      <c r="P4" s="66" t="s">
        <v>53</v>
      </c>
      <c r="Q4" s="67" t="s">
        <v>218</v>
      </c>
      <c r="T4" s="66" t="s">
        <v>234</v>
      </c>
    </row>
    <row r="5" spans="1:20" s="115" customFormat="1" ht="50.1" customHeight="1" x14ac:dyDescent="0.25">
      <c r="A5" s="108" t="e">
        <f>#REF!+1</f>
        <v>#REF!</v>
      </c>
      <c r="B5" s="108" t="s">
        <v>95</v>
      </c>
      <c r="C5" s="109">
        <v>42786</v>
      </c>
      <c r="D5" s="110" t="s">
        <v>97</v>
      </c>
      <c r="E5" s="110" t="s">
        <v>130</v>
      </c>
      <c r="F5" s="110" t="s">
        <v>131</v>
      </c>
      <c r="G5" s="109">
        <v>42786</v>
      </c>
      <c r="H5" s="110" t="s">
        <v>132</v>
      </c>
      <c r="I5" s="111">
        <v>42842</v>
      </c>
      <c r="J5" s="111">
        <v>42842</v>
      </c>
      <c r="K5" s="110" t="s">
        <v>133</v>
      </c>
      <c r="L5" s="110" t="s">
        <v>134</v>
      </c>
      <c r="M5" s="112"/>
      <c r="N5" s="112" t="s">
        <v>21</v>
      </c>
      <c r="O5" s="113" t="s">
        <v>195</v>
      </c>
      <c r="P5" s="114" t="s">
        <v>220</v>
      </c>
      <c r="T5" s="115" t="s">
        <v>235</v>
      </c>
    </row>
    <row r="6" spans="1:20" s="7" customFormat="1" ht="50.1" customHeight="1" x14ac:dyDescent="0.25">
      <c r="A6" s="2" t="e">
        <f>'New Points'!#REF!+1</f>
        <v>#REF!</v>
      </c>
      <c r="B6" s="2" t="s">
        <v>14</v>
      </c>
      <c r="C6" s="3">
        <v>42838</v>
      </c>
      <c r="D6" s="4" t="s">
        <v>164</v>
      </c>
      <c r="E6" s="4" t="s">
        <v>165</v>
      </c>
      <c r="F6" s="4" t="s">
        <v>166</v>
      </c>
      <c r="G6" s="3">
        <v>42838</v>
      </c>
      <c r="H6" s="2"/>
      <c r="I6" s="2"/>
      <c r="J6" s="2"/>
      <c r="K6" s="4"/>
      <c r="L6" s="4" t="s">
        <v>113</v>
      </c>
      <c r="M6" s="2"/>
      <c r="N6" s="2" t="s">
        <v>21</v>
      </c>
      <c r="P6" s="7" t="s">
        <v>205</v>
      </c>
    </row>
    <row r="7" spans="1:20" s="115" customFormat="1" ht="50.1" customHeight="1" x14ac:dyDescent="0.25">
      <c r="A7" s="112" t="e">
        <f>A6+1</f>
        <v>#REF!</v>
      </c>
      <c r="B7" s="112" t="s">
        <v>14</v>
      </c>
      <c r="C7" s="116">
        <v>42838</v>
      </c>
      <c r="D7" s="117" t="s">
        <v>15</v>
      </c>
      <c r="E7" s="117" t="s">
        <v>168</v>
      </c>
      <c r="F7" s="117" t="s">
        <v>169</v>
      </c>
      <c r="G7" s="116">
        <v>42838</v>
      </c>
      <c r="H7" s="112"/>
      <c r="I7" s="112"/>
      <c r="J7" s="112"/>
      <c r="K7" s="117"/>
      <c r="L7" s="117" t="s">
        <v>20</v>
      </c>
      <c r="M7" s="112"/>
      <c r="N7" s="112" t="s">
        <v>21</v>
      </c>
      <c r="O7" s="115" t="s">
        <v>197</v>
      </c>
      <c r="P7" s="115" t="s">
        <v>206</v>
      </c>
      <c r="T7" s="115" t="s">
        <v>236</v>
      </c>
    </row>
    <row r="8" spans="1:20" s="66" customFormat="1" ht="50.1" customHeight="1" x14ac:dyDescent="0.25">
      <c r="A8" s="62" t="e">
        <f>A7+1</f>
        <v>#REF!</v>
      </c>
      <c r="B8" s="62" t="s">
        <v>95</v>
      </c>
      <c r="C8" s="63">
        <v>42844</v>
      </c>
      <c r="D8" s="64" t="s">
        <v>15</v>
      </c>
      <c r="E8" s="64" t="s">
        <v>180</v>
      </c>
      <c r="F8" s="64" t="s">
        <v>181</v>
      </c>
      <c r="G8" s="63">
        <v>42845</v>
      </c>
      <c r="H8" s="62"/>
      <c r="I8" s="62"/>
      <c r="J8" s="62"/>
      <c r="K8" s="64"/>
      <c r="L8" s="64" t="s">
        <v>62</v>
      </c>
      <c r="M8" s="62"/>
      <c r="N8" s="62" t="s">
        <v>21</v>
      </c>
      <c r="O8" s="66" t="s">
        <v>200</v>
      </c>
      <c r="P8" s="66" t="s">
        <v>206</v>
      </c>
      <c r="T8" s="66" t="s">
        <v>234</v>
      </c>
    </row>
    <row r="9" spans="1:20" s="115" customFormat="1" ht="50.1" customHeight="1" x14ac:dyDescent="0.25">
      <c r="A9" s="112" t="e">
        <f>#REF!+1</f>
        <v>#REF!</v>
      </c>
      <c r="B9" s="112" t="s">
        <v>95</v>
      </c>
      <c r="C9" s="116">
        <v>42795</v>
      </c>
      <c r="D9" s="117" t="s">
        <v>72</v>
      </c>
      <c r="E9" s="117" t="s">
        <v>117</v>
      </c>
      <c r="F9" s="117" t="s">
        <v>118</v>
      </c>
      <c r="G9" s="116">
        <v>42796</v>
      </c>
      <c r="H9" s="112" t="s">
        <v>28</v>
      </c>
      <c r="I9" s="116">
        <v>42814</v>
      </c>
      <c r="J9" s="116">
        <v>42814</v>
      </c>
      <c r="K9" s="117" t="s">
        <v>119</v>
      </c>
      <c r="L9" s="117" t="s">
        <v>113</v>
      </c>
      <c r="M9" s="112"/>
      <c r="N9" s="112" t="s">
        <v>21</v>
      </c>
      <c r="T9" s="115" t="s">
        <v>237</v>
      </c>
    </row>
    <row r="10" spans="1:20" s="7" customFormat="1" ht="50.1" customHeight="1" x14ac:dyDescent="0.25">
      <c r="A10" s="2" t="e">
        <f>#REF!+1</f>
        <v>#REF!</v>
      </c>
      <c r="B10" s="2" t="s">
        <v>95</v>
      </c>
      <c r="C10" s="3">
        <v>42832</v>
      </c>
      <c r="D10" s="4" t="s">
        <v>72</v>
      </c>
      <c r="E10" s="4" t="s">
        <v>139</v>
      </c>
      <c r="F10" s="4" t="s">
        <v>140</v>
      </c>
      <c r="G10" s="3">
        <v>42833</v>
      </c>
      <c r="H10" s="2"/>
      <c r="I10" s="2"/>
      <c r="J10" s="2"/>
      <c r="K10" s="4"/>
      <c r="L10" s="4" t="s">
        <v>36</v>
      </c>
      <c r="M10" s="2"/>
      <c r="N10" s="2" t="s">
        <v>21</v>
      </c>
    </row>
    <row r="11" spans="1:20" s="7" customFormat="1" ht="50.1" customHeight="1" x14ac:dyDescent="0.25">
      <c r="A11" s="2" t="e">
        <f>'Done Points'!A44+1</f>
        <v>#REF!</v>
      </c>
      <c r="B11" s="2" t="s">
        <v>95</v>
      </c>
      <c r="C11" s="3">
        <v>42838</v>
      </c>
      <c r="D11" s="4" t="s">
        <v>84</v>
      </c>
      <c r="E11" s="4" t="s">
        <v>150</v>
      </c>
      <c r="F11" s="4" t="s">
        <v>151</v>
      </c>
      <c r="G11" s="3">
        <v>42838</v>
      </c>
      <c r="H11" s="2"/>
      <c r="I11" s="2"/>
      <c r="J11" s="2"/>
      <c r="K11" s="4"/>
      <c r="L11" s="4" t="s">
        <v>121</v>
      </c>
      <c r="M11" s="2"/>
      <c r="N11" s="2" t="s">
        <v>21</v>
      </c>
    </row>
    <row r="12" spans="1:20" s="7" customFormat="1" ht="50.1" customHeight="1" x14ac:dyDescent="0.25">
      <c r="A12" s="2">
        <f>'Done Points'!A51+1</f>
        <v>142</v>
      </c>
      <c r="B12" s="2" t="s">
        <v>14</v>
      </c>
      <c r="C12" s="3">
        <v>42838</v>
      </c>
      <c r="D12" s="4" t="s">
        <v>164</v>
      </c>
      <c r="E12" s="4" t="s">
        <v>165</v>
      </c>
      <c r="F12" s="4" t="s">
        <v>170</v>
      </c>
      <c r="G12" s="3">
        <v>42838</v>
      </c>
      <c r="H12" s="2"/>
      <c r="I12" s="2"/>
      <c r="J12" s="2"/>
      <c r="K12" s="4"/>
      <c r="L12" s="4" t="s">
        <v>113</v>
      </c>
      <c r="M12" s="2"/>
      <c r="N12" s="2" t="s">
        <v>21</v>
      </c>
    </row>
    <row r="13" spans="1:20" s="115" customFormat="1" ht="50.1" customHeight="1" x14ac:dyDescent="0.25">
      <c r="A13" s="112" t="e">
        <f>#REF!+1</f>
        <v>#REF!</v>
      </c>
      <c r="B13" s="112" t="s">
        <v>14</v>
      </c>
      <c r="C13" s="116">
        <v>42750</v>
      </c>
      <c r="D13" s="117" t="s">
        <v>22</v>
      </c>
      <c r="E13" s="117" t="s">
        <v>23</v>
      </c>
      <c r="F13" s="118" t="s">
        <v>27</v>
      </c>
      <c r="G13" s="116">
        <v>42750</v>
      </c>
      <c r="H13" s="112" t="s">
        <v>28</v>
      </c>
      <c r="I13" s="116">
        <v>42814</v>
      </c>
      <c r="J13" s="116">
        <v>42814</v>
      </c>
      <c r="K13" s="117" t="s">
        <v>29</v>
      </c>
      <c r="L13" s="117" t="s">
        <v>25</v>
      </c>
      <c r="M13" s="112"/>
      <c r="N13" s="112" t="s">
        <v>21</v>
      </c>
      <c r="P13" s="114" t="s">
        <v>206</v>
      </c>
      <c r="Q13" s="114" t="s">
        <v>207</v>
      </c>
      <c r="S13" s="115" t="s">
        <v>21</v>
      </c>
      <c r="T13" s="115" t="s">
        <v>228</v>
      </c>
    </row>
    <row r="14" spans="1:20" s="115" customFormat="1" ht="50.1" customHeight="1" x14ac:dyDescent="0.25">
      <c r="A14" s="112" t="e">
        <f>A13+1</f>
        <v>#REF!</v>
      </c>
      <c r="B14" s="112" t="s">
        <v>14</v>
      </c>
      <c r="C14" s="116">
        <v>42750</v>
      </c>
      <c r="D14" s="117" t="s">
        <v>22</v>
      </c>
      <c r="E14" s="117" t="s">
        <v>23</v>
      </c>
      <c r="F14" s="118" t="s">
        <v>30</v>
      </c>
      <c r="G14" s="116">
        <v>42750</v>
      </c>
      <c r="H14" s="112" t="s">
        <v>31</v>
      </c>
      <c r="I14" s="116">
        <v>42842</v>
      </c>
      <c r="J14" s="116">
        <v>42842</v>
      </c>
      <c r="K14" s="117" t="s">
        <v>32</v>
      </c>
      <c r="L14" s="117" t="s">
        <v>25</v>
      </c>
      <c r="M14" s="112"/>
      <c r="N14" s="112" t="s">
        <v>21</v>
      </c>
      <c r="P14" s="114" t="s">
        <v>206</v>
      </c>
      <c r="Q14" s="114" t="s">
        <v>207</v>
      </c>
      <c r="S14" s="115" t="s">
        <v>21</v>
      </c>
      <c r="T14" s="115" t="s">
        <v>228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New Points</vt:lpstr>
      <vt:lpstr>Done Points</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Harish</dc:creator>
  <cp:lastModifiedBy>Tecxpert70</cp:lastModifiedBy>
  <dcterms:created xsi:type="dcterms:W3CDTF">2017-04-24T12:23:24Z</dcterms:created>
  <dcterms:modified xsi:type="dcterms:W3CDTF">2017-05-10T11:36:19Z</dcterms:modified>
</cp:coreProperties>
</file>